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cy\Dropbox\Admin Assist Files\Clients\SociaLink\Workshops\Latest Resources\"/>
    </mc:Choice>
  </mc:AlternateContent>
  <xr:revisionPtr revIDLastSave="0" documentId="13_ncr:1_{C7556D54-0AE0-43BA-8A7E-3432F20EC5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nual Operating Budget" sheetId="1" r:id="rId1"/>
    <sheet name="Programme  Service #1" sheetId="2" r:id="rId2"/>
    <sheet name="Programme  Service #2" sheetId="5" r:id="rId3"/>
    <sheet name="Programme  Service #3" sheetId="6" r:id="rId4"/>
    <sheet name="Budget vs Actual" sheetId="7" r:id="rId5"/>
    <sheet name="Data for Graph" sheetId="10" r:id="rId6"/>
    <sheet name="Graph" sheetId="11" r:id="rId7"/>
    <sheet name="Sheet2" sheetId="8" r:id="rId8"/>
  </sheets>
  <externalReferences>
    <externalReference r:id="rId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7" l="1"/>
  <c r="B2" i="7"/>
  <c r="C3" i="10"/>
  <c r="D3" i="10"/>
  <c r="E3" i="10"/>
  <c r="F3" i="10"/>
  <c r="G3" i="10"/>
  <c r="I3" i="10"/>
  <c r="J3" i="10"/>
  <c r="K3" i="10"/>
  <c r="L3" i="10"/>
  <c r="M3" i="10"/>
  <c r="B3" i="10"/>
  <c r="L2" i="10"/>
  <c r="M2" i="10"/>
  <c r="B2" i="10"/>
  <c r="M1" i="10"/>
  <c r="J1" i="10"/>
  <c r="K1" i="10"/>
  <c r="L1" i="10"/>
  <c r="C1" i="10"/>
  <c r="D1" i="10"/>
  <c r="E1" i="10"/>
  <c r="F1" i="10"/>
  <c r="G1" i="10"/>
  <c r="H1" i="10"/>
  <c r="I1" i="10"/>
  <c r="B1" i="10"/>
  <c r="B20" i="7"/>
  <c r="N14" i="7"/>
  <c r="N15" i="7"/>
  <c r="N16" i="7"/>
  <c r="N17" i="7"/>
  <c r="N18" i="7"/>
  <c r="C32" i="7"/>
  <c r="D32" i="7"/>
  <c r="E32" i="7"/>
  <c r="F32" i="7"/>
  <c r="G32" i="7"/>
  <c r="H32" i="7"/>
  <c r="I32" i="7"/>
  <c r="J32" i="7"/>
  <c r="K32" i="7"/>
  <c r="L32" i="7"/>
  <c r="M32" i="7"/>
  <c r="C33" i="7"/>
  <c r="D33" i="7"/>
  <c r="E33" i="7"/>
  <c r="F33" i="7"/>
  <c r="G33" i="7"/>
  <c r="H33" i="7"/>
  <c r="I33" i="7"/>
  <c r="J33" i="7"/>
  <c r="K33" i="7"/>
  <c r="L33" i="7"/>
  <c r="M33" i="7"/>
  <c r="C34" i="7"/>
  <c r="D34" i="7"/>
  <c r="E34" i="7"/>
  <c r="F34" i="7"/>
  <c r="G34" i="7"/>
  <c r="H34" i="7"/>
  <c r="I34" i="7"/>
  <c r="J34" i="7"/>
  <c r="K34" i="7"/>
  <c r="L34" i="7"/>
  <c r="M34" i="7"/>
  <c r="C35" i="7"/>
  <c r="D35" i="7"/>
  <c r="E35" i="7"/>
  <c r="F35" i="7"/>
  <c r="G35" i="7"/>
  <c r="H35" i="7"/>
  <c r="I35" i="7"/>
  <c r="J35" i="7"/>
  <c r="K35" i="7"/>
  <c r="L35" i="7"/>
  <c r="M35" i="7"/>
  <c r="C36" i="7"/>
  <c r="D36" i="7"/>
  <c r="E36" i="7"/>
  <c r="F36" i="7"/>
  <c r="G36" i="7"/>
  <c r="H36" i="7"/>
  <c r="I36" i="7"/>
  <c r="J36" i="7"/>
  <c r="K36" i="7"/>
  <c r="L36" i="7"/>
  <c r="M36" i="7"/>
  <c r="C37" i="7"/>
  <c r="D37" i="7"/>
  <c r="E37" i="7"/>
  <c r="F37" i="7"/>
  <c r="G37" i="7"/>
  <c r="H37" i="7"/>
  <c r="I37" i="7"/>
  <c r="J37" i="7"/>
  <c r="K37" i="7"/>
  <c r="L37" i="7"/>
  <c r="M37" i="7"/>
  <c r="C38" i="7"/>
  <c r="D38" i="7"/>
  <c r="E38" i="7"/>
  <c r="F38" i="7"/>
  <c r="G38" i="7"/>
  <c r="H38" i="7"/>
  <c r="I38" i="7"/>
  <c r="J38" i="7"/>
  <c r="K38" i="7"/>
  <c r="L38" i="7"/>
  <c r="M38" i="7"/>
  <c r="C39" i="7"/>
  <c r="D39" i="7"/>
  <c r="E39" i="7"/>
  <c r="F39" i="7"/>
  <c r="G39" i="7"/>
  <c r="H39" i="7"/>
  <c r="I39" i="7"/>
  <c r="J39" i="7"/>
  <c r="K39" i="7"/>
  <c r="L39" i="7"/>
  <c r="M39" i="7"/>
  <c r="C41" i="7"/>
  <c r="D41" i="7"/>
  <c r="E41" i="7"/>
  <c r="F41" i="7"/>
  <c r="G41" i="7"/>
  <c r="H41" i="7"/>
  <c r="I41" i="7"/>
  <c r="J41" i="7"/>
  <c r="K41" i="7"/>
  <c r="L41" i="7"/>
  <c r="M41" i="7"/>
  <c r="C42" i="7"/>
  <c r="D42" i="7"/>
  <c r="E42" i="7"/>
  <c r="F42" i="7"/>
  <c r="G42" i="7"/>
  <c r="H42" i="7"/>
  <c r="I42" i="7"/>
  <c r="J42" i="7"/>
  <c r="K42" i="7"/>
  <c r="L42" i="7"/>
  <c r="M42" i="7"/>
  <c r="C43" i="7"/>
  <c r="D43" i="7"/>
  <c r="E43" i="7"/>
  <c r="F43" i="7"/>
  <c r="G43" i="7"/>
  <c r="H43" i="7"/>
  <c r="I43" i="7"/>
  <c r="J43" i="7"/>
  <c r="K43" i="7"/>
  <c r="L43" i="7"/>
  <c r="M43" i="7"/>
  <c r="C44" i="7"/>
  <c r="D44" i="7"/>
  <c r="E44" i="7"/>
  <c r="F44" i="7"/>
  <c r="G44" i="7"/>
  <c r="H44" i="7"/>
  <c r="I44" i="7"/>
  <c r="J44" i="7"/>
  <c r="K44" i="7"/>
  <c r="L44" i="7"/>
  <c r="M44" i="7"/>
  <c r="C45" i="7"/>
  <c r="D45" i="7"/>
  <c r="E45" i="7"/>
  <c r="F45" i="7"/>
  <c r="G45" i="7"/>
  <c r="H45" i="7"/>
  <c r="I45" i="7"/>
  <c r="J45" i="7"/>
  <c r="K45" i="7"/>
  <c r="L45" i="7"/>
  <c r="M45" i="7"/>
  <c r="C46" i="7"/>
  <c r="D46" i="7"/>
  <c r="E46" i="7"/>
  <c r="F46" i="7"/>
  <c r="G46" i="7"/>
  <c r="H46" i="7"/>
  <c r="I46" i="7"/>
  <c r="J46" i="7"/>
  <c r="K46" i="7"/>
  <c r="L46" i="7"/>
  <c r="M46" i="7"/>
  <c r="C47" i="7"/>
  <c r="D47" i="7"/>
  <c r="E47" i="7"/>
  <c r="F47" i="7"/>
  <c r="G47" i="7"/>
  <c r="H47" i="7"/>
  <c r="I47" i="7"/>
  <c r="J47" i="7"/>
  <c r="K47" i="7"/>
  <c r="L47" i="7"/>
  <c r="M47" i="7"/>
  <c r="C48" i="7"/>
  <c r="D48" i="7"/>
  <c r="E48" i="7"/>
  <c r="F48" i="7"/>
  <c r="G48" i="7"/>
  <c r="H48" i="7"/>
  <c r="I48" i="7"/>
  <c r="J48" i="7"/>
  <c r="K48" i="7"/>
  <c r="L48" i="7"/>
  <c r="M48" i="7"/>
  <c r="C49" i="7"/>
  <c r="D49" i="7"/>
  <c r="E49" i="7"/>
  <c r="F49" i="7"/>
  <c r="G49" i="7"/>
  <c r="H49" i="7"/>
  <c r="I49" i="7"/>
  <c r="J49" i="7"/>
  <c r="K49" i="7"/>
  <c r="L49" i="7"/>
  <c r="M49" i="7"/>
  <c r="C50" i="7"/>
  <c r="D50" i="7"/>
  <c r="E50" i="7"/>
  <c r="F50" i="7"/>
  <c r="G50" i="7"/>
  <c r="H50" i="7"/>
  <c r="I50" i="7"/>
  <c r="J50" i="7"/>
  <c r="K50" i="7"/>
  <c r="L50" i="7"/>
  <c r="M50" i="7"/>
  <c r="C51" i="7"/>
  <c r="D51" i="7"/>
  <c r="E51" i="7"/>
  <c r="F51" i="7"/>
  <c r="G51" i="7"/>
  <c r="H51" i="7"/>
  <c r="I51" i="7"/>
  <c r="J51" i="7"/>
  <c r="K51" i="7"/>
  <c r="L51" i="7"/>
  <c r="M51" i="7"/>
  <c r="B33" i="7"/>
  <c r="B34" i="7"/>
  <c r="B35" i="7"/>
  <c r="B36" i="7"/>
  <c r="B37" i="7"/>
  <c r="B38" i="7"/>
  <c r="B39" i="7"/>
  <c r="B41" i="7"/>
  <c r="B42" i="7"/>
  <c r="B43" i="7"/>
  <c r="B44" i="7"/>
  <c r="B45" i="7"/>
  <c r="B46" i="7"/>
  <c r="B47" i="7"/>
  <c r="B48" i="7"/>
  <c r="N48" i="7" s="1"/>
  <c r="B49" i="7"/>
  <c r="B50" i="7"/>
  <c r="B51" i="7"/>
  <c r="B32" i="7"/>
  <c r="C22" i="7"/>
  <c r="D22" i="7"/>
  <c r="E22" i="7"/>
  <c r="F22" i="7"/>
  <c r="G22" i="7"/>
  <c r="H22" i="7"/>
  <c r="I22" i="7"/>
  <c r="J22" i="7"/>
  <c r="K22" i="7"/>
  <c r="L22" i="7"/>
  <c r="M22" i="7"/>
  <c r="C23" i="7"/>
  <c r="D23" i="7"/>
  <c r="E23" i="7"/>
  <c r="F23" i="7"/>
  <c r="G23" i="7"/>
  <c r="H23" i="7"/>
  <c r="I23" i="7"/>
  <c r="J23" i="7"/>
  <c r="K23" i="7"/>
  <c r="L23" i="7"/>
  <c r="M23" i="7"/>
  <c r="C24" i="7"/>
  <c r="D24" i="7"/>
  <c r="E24" i="7"/>
  <c r="F24" i="7"/>
  <c r="G24" i="7"/>
  <c r="H24" i="7"/>
  <c r="I24" i="7"/>
  <c r="J24" i="7"/>
  <c r="K24" i="7"/>
  <c r="L24" i="7"/>
  <c r="M24" i="7"/>
  <c r="C25" i="7"/>
  <c r="D25" i="7"/>
  <c r="E25" i="7"/>
  <c r="F25" i="7"/>
  <c r="G25" i="7"/>
  <c r="H25" i="7"/>
  <c r="I25" i="7"/>
  <c r="J25" i="7"/>
  <c r="K25" i="7"/>
  <c r="L25" i="7"/>
  <c r="M25" i="7"/>
  <c r="C26" i="7"/>
  <c r="D26" i="7"/>
  <c r="E26" i="7"/>
  <c r="F26" i="7"/>
  <c r="G26" i="7"/>
  <c r="H26" i="7"/>
  <c r="I26" i="7"/>
  <c r="J26" i="7"/>
  <c r="K26" i="7"/>
  <c r="L26" i="7"/>
  <c r="M26" i="7"/>
  <c r="C27" i="7"/>
  <c r="D27" i="7"/>
  <c r="E27" i="7"/>
  <c r="F27" i="7"/>
  <c r="G27" i="7"/>
  <c r="H27" i="7"/>
  <c r="I27" i="7"/>
  <c r="J27" i="7"/>
  <c r="K27" i="7"/>
  <c r="L27" i="7"/>
  <c r="M27" i="7"/>
  <c r="C28" i="7"/>
  <c r="D28" i="7"/>
  <c r="E28" i="7"/>
  <c r="F28" i="7"/>
  <c r="G28" i="7"/>
  <c r="H28" i="7"/>
  <c r="I28" i="7"/>
  <c r="J28" i="7"/>
  <c r="K28" i="7"/>
  <c r="L28" i="7"/>
  <c r="M28" i="7"/>
  <c r="B23" i="7"/>
  <c r="B24" i="7"/>
  <c r="B25" i="7"/>
  <c r="B26" i="7"/>
  <c r="B27" i="7"/>
  <c r="B28" i="7"/>
  <c r="B22" i="7"/>
  <c r="B29" i="7" s="1"/>
  <c r="C7" i="7"/>
  <c r="D7" i="7"/>
  <c r="E7" i="7"/>
  <c r="F7" i="7"/>
  <c r="G7" i="7"/>
  <c r="H7" i="7"/>
  <c r="I7" i="7"/>
  <c r="J7" i="7"/>
  <c r="K7" i="7"/>
  <c r="L7" i="7"/>
  <c r="M7" i="7"/>
  <c r="C8" i="7"/>
  <c r="D8" i="7"/>
  <c r="E8" i="7"/>
  <c r="F8" i="7"/>
  <c r="G8" i="7"/>
  <c r="H8" i="7"/>
  <c r="I8" i="7"/>
  <c r="J8" i="7"/>
  <c r="K8" i="7"/>
  <c r="L8" i="7"/>
  <c r="M8" i="7"/>
  <c r="C9" i="7"/>
  <c r="D9" i="7"/>
  <c r="E9" i="7"/>
  <c r="F9" i="7"/>
  <c r="G9" i="7"/>
  <c r="H9" i="7"/>
  <c r="I9" i="7"/>
  <c r="J9" i="7"/>
  <c r="K9" i="7"/>
  <c r="L9" i="7"/>
  <c r="M9" i="7"/>
  <c r="C10" i="7"/>
  <c r="D10" i="7"/>
  <c r="E10" i="7"/>
  <c r="F10" i="7"/>
  <c r="G10" i="7"/>
  <c r="H10" i="7"/>
  <c r="I10" i="7"/>
  <c r="J10" i="7"/>
  <c r="K10" i="7"/>
  <c r="L10" i="7"/>
  <c r="M10" i="7"/>
  <c r="C11" i="7"/>
  <c r="D11" i="7"/>
  <c r="E11" i="7"/>
  <c r="F11" i="7"/>
  <c r="G11" i="7"/>
  <c r="H11" i="7"/>
  <c r="I11" i="7"/>
  <c r="J11" i="7"/>
  <c r="K11" i="7"/>
  <c r="L11" i="7"/>
  <c r="M11" i="7"/>
  <c r="C12" i="7"/>
  <c r="D12" i="7"/>
  <c r="E12" i="7"/>
  <c r="F12" i="7"/>
  <c r="G12" i="7"/>
  <c r="H12" i="7"/>
  <c r="I12" i="7"/>
  <c r="J12" i="7"/>
  <c r="K12" i="7"/>
  <c r="L12" i="7"/>
  <c r="M12" i="7"/>
  <c r="C13" i="7"/>
  <c r="D13" i="7"/>
  <c r="E13" i="7"/>
  <c r="F13" i="7"/>
  <c r="G13" i="7"/>
  <c r="H13" i="7"/>
  <c r="I13" i="7"/>
  <c r="J13" i="7"/>
  <c r="K13" i="7"/>
  <c r="L13" i="7"/>
  <c r="M13" i="7"/>
  <c r="C19" i="7"/>
  <c r="D19" i="7"/>
  <c r="E19" i="7"/>
  <c r="F19" i="7"/>
  <c r="G19" i="7"/>
  <c r="H19" i="7"/>
  <c r="I19" i="7"/>
  <c r="J19" i="7"/>
  <c r="K19" i="7"/>
  <c r="L19" i="7"/>
  <c r="M19" i="7"/>
  <c r="B8" i="7"/>
  <c r="B9" i="7"/>
  <c r="B10" i="7"/>
  <c r="B11" i="7"/>
  <c r="B12" i="7"/>
  <c r="B13" i="7"/>
  <c r="B19" i="7"/>
  <c r="B7" i="7"/>
  <c r="N7" i="7" s="1"/>
  <c r="N44" i="7" l="1"/>
  <c r="N36" i="7"/>
  <c r="N32" i="7"/>
  <c r="G20" i="7"/>
  <c r="G2" i="10" s="1"/>
  <c r="H29" i="7"/>
  <c r="H3" i="10" s="1"/>
  <c r="N33" i="7"/>
  <c r="N46" i="7"/>
  <c r="C20" i="7"/>
  <c r="C2" i="10" s="1"/>
  <c r="D29" i="7"/>
  <c r="K20" i="7"/>
  <c r="K2" i="10" s="1"/>
  <c r="L29" i="7"/>
  <c r="N49" i="7"/>
  <c r="N45" i="7"/>
  <c r="N41" i="7"/>
  <c r="N34" i="7"/>
  <c r="N50" i="7"/>
  <c r="N42" i="7"/>
  <c r="N39" i="7"/>
  <c r="N25" i="7"/>
  <c r="N19" i="7"/>
  <c r="N11" i="7"/>
  <c r="M20" i="7"/>
  <c r="I20" i="7"/>
  <c r="I2" i="10" s="1"/>
  <c r="E20" i="7"/>
  <c r="E2" i="10" s="1"/>
  <c r="L20" i="7"/>
  <c r="H20" i="7"/>
  <c r="H2" i="10" s="1"/>
  <c r="D20" i="7"/>
  <c r="D2" i="10" s="1"/>
  <c r="J20" i="7"/>
  <c r="J2" i="10" s="1"/>
  <c r="F20" i="7"/>
  <c r="F2" i="10" s="1"/>
  <c r="N28" i="7"/>
  <c r="N26" i="7"/>
  <c r="M29" i="7"/>
  <c r="I29" i="7"/>
  <c r="E29" i="7"/>
  <c r="N24" i="7"/>
  <c r="K29" i="7"/>
  <c r="G29" i="7"/>
  <c r="C29" i="7"/>
  <c r="J29" i="7"/>
  <c r="F29" i="7"/>
  <c r="N51" i="7"/>
  <c r="N43" i="7"/>
  <c r="N38" i="7"/>
  <c r="N47" i="7"/>
  <c r="N35" i="7"/>
  <c r="N22" i="7"/>
  <c r="N27" i="7"/>
  <c r="N23" i="7"/>
  <c r="N10" i="7"/>
  <c r="N13" i="7"/>
  <c r="N9" i="7"/>
  <c r="N12" i="7"/>
  <c r="N8" i="7"/>
  <c r="B30" i="7"/>
  <c r="N37" i="7"/>
  <c r="J30" i="7"/>
  <c r="D30" i="7" l="1"/>
  <c r="G30" i="7"/>
  <c r="I30" i="7"/>
  <c r="H30" i="7"/>
  <c r="F30" i="7"/>
  <c r="L30" i="7"/>
  <c r="M30" i="7"/>
  <c r="E30" i="7"/>
  <c r="K30" i="7"/>
  <c r="N29" i="7"/>
  <c r="C30" i="7"/>
  <c r="N20" i="7"/>
  <c r="N30" i="7" l="1"/>
  <c r="C31" i="1" l="1"/>
  <c r="D31" i="1"/>
  <c r="E31" i="1"/>
  <c r="F31" i="1"/>
  <c r="G31" i="1"/>
  <c r="H31" i="1"/>
  <c r="I31" i="1"/>
  <c r="J31" i="1"/>
  <c r="K31" i="1"/>
  <c r="L31" i="1"/>
  <c r="M31" i="1"/>
  <c r="B31" i="1"/>
  <c r="D46" i="1"/>
  <c r="G16" i="5"/>
  <c r="G16" i="6"/>
  <c r="G18" i="2"/>
  <c r="E18" i="2"/>
  <c r="G11" i="2"/>
  <c r="E11" i="2"/>
  <c r="E10" i="2"/>
  <c r="G10" i="2" s="1"/>
  <c r="I14" i="1"/>
  <c r="N12" i="1"/>
  <c r="N38" i="1"/>
  <c r="N11" i="1"/>
  <c r="B14" i="1"/>
  <c r="B23" i="1"/>
  <c r="N26" i="1"/>
  <c r="B36" i="6"/>
  <c r="E22" i="6"/>
  <c r="G22" i="6" s="1"/>
  <c r="E21" i="6"/>
  <c r="G21" i="6"/>
  <c r="E20" i="6"/>
  <c r="G20" i="6" s="1"/>
  <c r="E19" i="6"/>
  <c r="G19" i="6"/>
  <c r="E18" i="6"/>
  <c r="E23" i="6" s="1"/>
  <c r="G23" i="6" s="1"/>
  <c r="E15" i="6"/>
  <c r="G15" i="6"/>
  <c r="E14" i="6"/>
  <c r="G14" i="6" s="1"/>
  <c r="E13" i="6"/>
  <c r="G13" i="6"/>
  <c r="E12" i="6"/>
  <c r="G12" i="6" s="1"/>
  <c r="E11" i="6"/>
  <c r="G11" i="6"/>
  <c r="E10" i="6"/>
  <c r="G10" i="6" s="1"/>
  <c r="E9" i="6"/>
  <c r="G9" i="6"/>
  <c r="E8" i="6"/>
  <c r="G8" i="6" s="1"/>
  <c r="E7" i="6"/>
  <c r="G7" i="6"/>
  <c r="E6" i="6"/>
  <c r="G6" i="6" s="1"/>
  <c r="E5" i="6"/>
  <c r="G5" i="6"/>
  <c r="E4" i="6"/>
  <c r="G4" i="6" s="1"/>
  <c r="E3" i="6"/>
  <c r="G3" i="6"/>
  <c r="E2" i="6"/>
  <c r="G2" i="6" s="1"/>
  <c r="B36" i="5"/>
  <c r="E22" i="5"/>
  <c r="G22" i="5" s="1"/>
  <c r="E21" i="5"/>
  <c r="G21" i="5" s="1"/>
  <c r="E20" i="5"/>
  <c r="G20" i="5" s="1"/>
  <c r="E19" i="5"/>
  <c r="E18" i="5"/>
  <c r="E23" i="5" s="1"/>
  <c r="G23" i="5" s="1"/>
  <c r="E15" i="5"/>
  <c r="G15" i="5"/>
  <c r="E14" i="5"/>
  <c r="G14" i="5" s="1"/>
  <c r="E13" i="5"/>
  <c r="G13" i="5"/>
  <c r="E12" i="5"/>
  <c r="G12" i="5" s="1"/>
  <c r="E11" i="5"/>
  <c r="G11" i="5"/>
  <c r="E10" i="5"/>
  <c r="G10" i="5" s="1"/>
  <c r="E9" i="5"/>
  <c r="G9" i="5"/>
  <c r="E8" i="5"/>
  <c r="G8" i="5" s="1"/>
  <c r="E7" i="5"/>
  <c r="G7" i="5"/>
  <c r="E6" i="5"/>
  <c r="G6" i="5" s="1"/>
  <c r="E5" i="5"/>
  <c r="G5" i="5"/>
  <c r="E4" i="5"/>
  <c r="G4" i="5" s="1"/>
  <c r="E3" i="5"/>
  <c r="G3" i="5"/>
  <c r="E2" i="5"/>
  <c r="E25" i="5" s="1"/>
  <c r="G27" i="5" s="1"/>
  <c r="E22" i="2"/>
  <c r="G22" i="2" s="1"/>
  <c r="E21" i="2"/>
  <c r="B38" i="2"/>
  <c r="E24" i="2"/>
  <c r="G24" i="2" s="1"/>
  <c r="E23" i="2"/>
  <c r="G23" i="2" s="1"/>
  <c r="E20" i="2"/>
  <c r="G20" i="2" s="1"/>
  <c r="E17" i="2"/>
  <c r="G17" i="2" s="1"/>
  <c r="E16" i="2"/>
  <c r="E15" i="2"/>
  <c r="G15" i="2" s="1"/>
  <c r="E14" i="2"/>
  <c r="G14" i="2"/>
  <c r="E13" i="2"/>
  <c r="G13" i="2" s="1"/>
  <c r="E12" i="2"/>
  <c r="G12" i="2" s="1"/>
  <c r="E9" i="2"/>
  <c r="G9" i="2" s="1"/>
  <c r="E8" i="2"/>
  <c r="G8" i="2" s="1"/>
  <c r="E7" i="2"/>
  <c r="G7" i="2" s="1"/>
  <c r="E6" i="2"/>
  <c r="G6" i="2" s="1"/>
  <c r="E5" i="2"/>
  <c r="G5" i="2" s="1"/>
  <c r="E4" i="2"/>
  <c r="G4" i="2" s="1"/>
  <c r="E3" i="2"/>
  <c r="G3" i="2" s="1"/>
  <c r="E2" i="2"/>
  <c r="G2" i="2" s="1"/>
  <c r="G19" i="5"/>
  <c r="G21" i="2"/>
  <c r="C34" i="1"/>
  <c r="C40" i="7" s="1"/>
  <c r="C52" i="7" s="1"/>
  <c r="D34" i="1"/>
  <c r="D40" i="7" s="1"/>
  <c r="D52" i="7" s="1"/>
  <c r="E34" i="1"/>
  <c r="E40" i="7" s="1"/>
  <c r="E52" i="7" s="1"/>
  <c r="F34" i="1"/>
  <c r="F40" i="7" s="1"/>
  <c r="F52" i="7" s="1"/>
  <c r="G34" i="1"/>
  <c r="G40" i="7" s="1"/>
  <c r="G52" i="7" s="1"/>
  <c r="H34" i="1"/>
  <c r="H40" i="7" s="1"/>
  <c r="H52" i="7" s="1"/>
  <c r="I34" i="1"/>
  <c r="I40" i="7" s="1"/>
  <c r="I52" i="7" s="1"/>
  <c r="J34" i="1"/>
  <c r="J40" i="7" s="1"/>
  <c r="J52" i="7" s="1"/>
  <c r="K34" i="1"/>
  <c r="K40" i="7" s="1"/>
  <c r="K52" i="7" s="1"/>
  <c r="L34" i="1"/>
  <c r="L40" i="7" s="1"/>
  <c r="L52" i="7" s="1"/>
  <c r="M34" i="1"/>
  <c r="M40" i="7" s="1"/>
  <c r="M52" i="7" s="1"/>
  <c r="B34" i="1"/>
  <c r="B40" i="7" s="1"/>
  <c r="E14" i="1"/>
  <c r="C23" i="1"/>
  <c r="D23" i="1"/>
  <c r="E23" i="1"/>
  <c r="F23" i="1"/>
  <c r="G23" i="1"/>
  <c r="H23" i="1"/>
  <c r="I23" i="1"/>
  <c r="J23" i="1"/>
  <c r="K23" i="1"/>
  <c r="L23" i="1"/>
  <c r="M23" i="1"/>
  <c r="N17" i="1"/>
  <c r="N18" i="1"/>
  <c r="N19" i="1"/>
  <c r="N20" i="1"/>
  <c r="N21" i="1"/>
  <c r="N22" i="1"/>
  <c r="N7" i="1"/>
  <c r="N8" i="1"/>
  <c r="N9" i="1"/>
  <c r="N10" i="1"/>
  <c r="C14" i="1"/>
  <c r="D14" i="1"/>
  <c r="F14" i="1"/>
  <c r="F24" i="1" s="1"/>
  <c r="G14" i="1"/>
  <c r="H14" i="1"/>
  <c r="J14" i="1"/>
  <c r="K14" i="1"/>
  <c r="L14" i="1"/>
  <c r="M14" i="1"/>
  <c r="N6" i="1"/>
  <c r="N28" i="1"/>
  <c r="N27" i="1"/>
  <c r="N30" i="1"/>
  <c r="N29" i="1"/>
  <c r="N32" i="1"/>
  <c r="N33" i="1"/>
  <c r="N35" i="1"/>
  <c r="N36" i="1"/>
  <c r="N37" i="1"/>
  <c r="N39" i="1"/>
  <c r="N40" i="1"/>
  <c r="N41" i="1"/>
  <c r="N42" i="1"/>
  <c r="N43" i="1"/>
  <c r="N44" i="1"/>
  <c r="N45" i="1"/>
  <c r="N13" i="1"/>
  <c r="N16" i="1"/>
  <c r="M4" i="10" l="1"/>
  <c r="M53" i="7"/>
  <c r="I4" i="10"/>
  <c r="I53" i="7"/>
  <c r="E4" i="10"/>
  <c r="E53" i="7"/>
  <c r="L4" i="10"/>
  <c r="L53" i="7"/>
  <c r="H4" i="10"/>
  <c r="H53" i="7"/>
  <c r="D4" i="10"/>
  <c r="D53" i="7"/>
  <c r="F46" i="1"/>
  <c r="K4" i="10"/>
  <c r="K53" i="7"/>
  <c r="G4" i="10"/>
  <c r="G53" i="7"/>
  <c r="C4" i="10"/>
  <c r="C53" i="7"/>
  <c r="N40" i="7"/>
  <c r="N52" i="7" s="1"/>
  <c r="N53" i="7" s="1"/>
  <c r="N5" i="10" s="1"/>
  <c r="B52" i="7"/>
  <c r="J4" i="10"/>
  <c r="J53" i="7"/>
  <c r="F4" i="10"/>
  <c r="F53" i="7"/>
  <c r="H24" i="1"/>
  <c r="K46" i="1"/>
  <c r="G46" i="1"/>
  <c r="C46" i="1"/>
  <c r="E46" i="1"/>
  <c r="B46" i="1"/>
  <c r="B47" i="1" s="1"/>
  <c r="M46" i="1"/>
  <c r="I46" i="1"/>
  <c r="J46" i="1"/>
  <c r="L46" i="1"/>
  <c r="H46" i="1"/>
  <c r="M24" i="1"/>
  <c r="N31" i="1"/>
  <c r="L24" i="1"/>
  <c r="J24" i="1"/>
  <c r="I24" i="1"/>
  <c r="N23" i="1"/>
  <c r="K24" i="1"/>
  <c r="B24" i="1"/>
  <c r="N14" i="1"/>
  <c r="C24" i="1"/>
  <c r="E24" i="1"/>
  <c r="G24" i="1"/>
  <c r="D24" i="1"/>
  <c r="N34" i="1"/>
  <c r="E16" i="6"/>
  <c r="E25" i="6"/>
  <c r="G27" i="6" s="1"/>
  <c r="G18" i="6"/>
  <c r="G25" i="6" s="1"/>
  <c r="G36" i="6" s="1"/>
  <c r="G2" i="5"/>
  <c r="G18" i="5"/>
  <c r="E25" i="2"/>
  <c r="G25" i="2" s="1"/>
  <c r="G16" i="2"/>
  <c r="B4" i="10" l="1"/>
  <c r="B53" i="7"/>
  <c r="N46" i="1"/>
  <c r="N24" i="1"/>
  <c r="G25" i="5"/>
  <c r="G36" i="5" s="1"/>
  <c r="E27" i="2"/>
  <c r="G29" i="2" s="1"/>
  <c r="M47" i="1"/>
  <c r="L47" i="1"/>
  <c r="H47" i="1"/>
  <c r="D47" i="1"/>
  <c r="F47" i="1"/>
  <c r="G27" i="2"/>
  <c r="G38" i="2" s="1"/>
  <c r="G47" i="1" l="1"/>
  <c r="K47" i="1"/>
  <c r="E47" i="1"/>
  <c r="J47" i="1"/>
  <c r="I47" i="1"/>
  <c r="C47" i="1"/>
  <c r="N4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Tracy</author>
  </authors>
  <commentList>
    <comment ref="I3" authorId="0" shapeId="0" xr:uid="{426A23C7-A0F9-4D3F-9650-41F600D51A35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This indicates an explanation when you hove over this cell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Tracy</author>
  </authors>
  <commentList>
    <comment ref="C1" authorId="0" shapeId="0" xr:uid="{C2C48291-EF3F-4229-9F5B-5DAAA26ED9FF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Enter Quantity per Programme</t>
        </r>
      </text>
    </comment>
    <comment ref="C19" authorId="0" shapeId="0" xr:uid="{E0D38009-4AC5-496E-AA8C-C419DB4477B3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Enter Hours per Programme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Tracy</author>
  </authors>
  <commentList>
    <comment ref="C1" authorId="0" shapeId="0" xr:uid="{FCDB7A8A-063D-434F-9581-0FAEFDF2ABB9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Enter Quantity per Programme</t>
        </r>
      </text>
    </comment>
    <comment ref="C17" authorId="0" shapeId="0" xr:uid="{D1C2589A-6574-4FAF-9DB8-A2E098AF54B2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Enter Hours per Programme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Tracy</author>
  </authors>
  <commentList>
    <comment ref="C1" authorId="0" shapeId="0" xr:uid="{267097E2-2FFC-4EDD-ADFA-1DEEF737FB3B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Enter quantity per programme</t>
        </r>
      </text>
    </comment>
    <comment ref="C17" authorId="0" shapeId="0" xr:uid="{B56CDC86-20D2-4890-A2A8-63D67AFB91F2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Enter hours per programme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Tracy</author>
  </authors>
  <commentList>
    <comment ref="I3" authorId="0" shapeId="0" xr:uid="{AF5E74F1-5C61-4C50-8244-46F3848D0FEA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This indicates an explanation when you hove over this cell</t>
        </r>
      </text>
    </comment>
    <comment ref="A5" authorId="0" shapeId="0" xr:uid="{F76047FC-3522-49FB-9840-DE4589C31439}">
      <text>
        <r>
          <rPr>
            <b/>
            <sz val="9"/>
            <color indexed="81"/>
            <rFont val="Tahoma"/>
            <charset val="1"/>
          </rPr>
          <t>Tracy:</t>
        </r>
        <r>
          <rPr>
            <sz val="9"/>
            <color indexed="81"/>
            <rFont val="Tahoma"/>
            <charset val="1"/>
          </rPr>
          <t xml:space="preserve">
Select ACTUAL once a month has passed. 
Also update Income &amp; Expense figures for the corresponding month to acutal so that Annual prediction remains as accurate as possible</t>
        </r>
      </text>
    </comment>
  </commentList>
</comments>
</file>

<file path=xl/sharedStrings.xml><?xml version="1.0" encoding="utf-8"?>
<sst xmlns="http://schemas.openxmlformats.org/spreadsheetml/2006/main" count="277" uniqueCount="106">
  <si>
    <t>Printing</t>
  </si>
  <si>
    <t>Auditors fees</t>
  </si>
  <si>
    <t>Insurance</t>
  </si>
  <si>
    <t>Subscriptions</t>
  </si>
  <si>
    <t>Stationery &amp; Postage</t>
  </si>
  <si>
    <t>Training</t>
  </si>
  <si>
    <t>Advertising / promotion</t>
  </si>
  <si>
    <t>Office supplies</t>
  </si>
  <si>
    <t>General Expenses</t>
  </si>
  <si>
    <t>ANNUAL</t>
  </si>
  <si>
    <t>Venue Hire</t>
  </si>
  <si>
    <t>Rent</t>
  </si>
  <si>
    <t>Accounting Fees</t>
  </si>
  <si>
    <t>Volunteer Expenses</t>
  </si>
  <si>
    <t>Website Expenses</t>
  </si>
  <si>
    <t>Phone / Internet &amp; Power</t>
  </si>
  <si>
    <t>Contractor Fees</t>
  </si>
  <si>
    <t>Donations</t>
  </si>
  <si>
    <t>Sponsorship</t>
  </si>
  <si>
    <t>Registration Fees</t>
  </si>
  <si>
    <t>Confirmed  Income (excludes GST if GST registered)</t>
  </si>
  <si>
    <t>Unconfirmed Income (excludes GST if GST registered)</t>
  </si>
  <si>
    <t>Notes</t>
  </si>
  <si>
    <t xml:space="preserve">Total Confirmed Income </t>
  </si>
  <si>
    <t>Memberships</t>
  </si>
  <si>
    <t>Programme Income</t>
  </si>
  <si>
    <t>Interest</t>
  </si>
  <si>
    <t>Grants - Planned</t>
  </si>
  <si>
    <t>Total Unconfirmed Income</t>
  </si>
  <si>
    <t xml:space="preserve">Grant - </t>
  </si>
  <si>
    <t xml:space="preserve">Government Contract - </t>
  </si>
  <si>
    <t xml:space="preserve">Sponsorship - </t>
  </si>
  <si>
    <t xml:space="preserve">Wages / Salaries </t>
  </si>
  <si>
    <t>KiwiSaver Employer Contributions</t>
  </si>
  <si>
    <t>ACC Levies</t>
  </si>
  <si>
    <t>Activity</t>
  </si>
  <si>
    <t xml:space="preserve">Qty </t>
  </si>
  <si>
    <t>Unit Cost *</t>
  </si>
  <si>
    <t>Total Programme Cost *</t>
  </si>
  <si>
    <t>Description / Notes</t>
  </si>
  <si>
    <t>Annual Programme Costs *</t>
  </si>
  <si>
    <t>Activity #1</t>
  </si>
  <si>
    <t>Activity #2</t>
  </si>
  <si>
    <t>Activity #3</t>
  </si>
  <si>
    <t>Activity #4</t>
  </si>
  <si>
    <t>Activity #5</t>
  </si>
  <si>
    <t xml:space="preserve">Catering #1 </t>
  </si>
  <si>
    <t xml:space="preserve">Catering #2 </t>
  </si>
  <si>
    <t xml:space="preserve">Catering #3 </t>
  </si>
  <si>
    <t>Gifts</t>
  </si>
  <si>
    <t>Koha</t>
  </si>
  <si>
    <t>Resources</t>
  </si>
  <si>
    <t xml:space="preserve">Vehicle costs </t>
  </si>
  <si>
    <t>Venue hire</t>
  </si>
  <si>
    <t>Personnel</t>
  </si>
  <si>
    <t>Staff Member</t>
  </si>
  <si>
    <t>Hrs</t>
  </si>
  <si>
    <t xml:space="preserve">Administrator time </t>
  </si>
  <si>
    <t>KiwiSaver</t>
  </si>
  <si>
    <t>n/a</t>
  </si>
  <si>
    <t>Employer KiwiSaver Contribution @ 3%</t>
  </si>
  <si>
    <t>Total Programme Cost</t>
  </si>
  <si>
    <t>Annual Programme Costs</t>
  </si>
  <si>
    <t>Number of programmes per year</t>
  </si>
  <si>
    <t>Cost per Participant</t>
  </si>
  <si>
    <t>Number of Particpants per programme</t>
  </si>
  <si>
    <t xml:space="preserve">Income Confirmed  - Funder </t>
  </si>
  <si>
    <t>Amount *</t>
  </si>
  <si>
    <t xml:space="preserve">Total Funding Confirmed </t>
  </si>
  <si>
    <t>Funding Required</t>
  </si>
  <si>
    <r>
      <rPr>
        <b/>
        <u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* indicates GST exclusive amounts</t>
    </r>
  </si>
  <si>
    <t xml:space="preserve">Role - </t>
  </si>
  <si>
    <t>Hourly Rate</t>
  </si>
  <si>
    <t>Direct Costs</t>
  </si>
  <si>
    <t>INCOME LESS EXPENSES</t>
  </si>
  <si>
    <t>TOTAL OPERATING EXPENSES</t>
  </si>
  <si>
    <t>Operating Expenses (excludes GST if GST registered)</t>
  </si>
  <si>
    <t>TOTAL INCOME</t>
  </si>
  <si>
    <t xml:space="preserve">Inkind Contributions - </t>
  </si>
  <si>
    <t>Mileage @ 83 cents per km</t>
  </si>
  <si>
    <t>Direct Programe Costs</t>
  </si>
  <si>
    <t>Existing Personnel</t>
  </si>
  <si>
    <t xml:space="preserve">Contractor #1 </t>
  </si>
  <si>
    <t>Contractor #2</t>
  </si>
  <si>
    <t>Annual Direct Programme Costs</t>
  </si>
  <si>
    <t>Direct Programme Costs</t>
  </si>
  <si>
    <t>Direct Programme costs not already covered by general operating expenses</t>
  </si>
  <si>
    <t>Name of Organisation</t>
  </si>
  <si>
    <t>Update cells with this colour background only</t>
  </si>
  <si>
    <t xml:space="preserve">As at  </t>
  </si>
  <si>
    <t>Indicates an explanation in this cell</t>
  </si>
  <si>
    <t>Operating Budget</t>
  </si>
  <si>
    <t>Operating Budget vs Actual</t>
  </si>
  <si>
    <t>ACTUAL / BUDGET</t>
  </si>
  <si>
    <t>Actual</t>
  </si>
  <si>
    <t>Budget</t>
  </si>
  <si>
    <t>Calculated x 3% Wages / Salaries</t>
  </si>
  <si>
    <t xml:space="preserve">Other funding - </t>
  </si>
  <si>
    <t xml:space="preserve">Sponsorship  </t>
  </si>
  <si>
    <t xml:space="preserve">Other funding </t>
  </si>
  <si>
    <t xml:space="preserve">Inkind Contributions </t>
  </si>
  <si>
    <t>Confirmed Income</t>
  </si>
  <si>
    <t>Unconfirmed Income</t>
  </si>
  <si>
    <t>Operating Expenses</t>
  </si>
  <si>
    <t>Totals</t>
  </si>
  <si>
    <t>Income less Expenses EOY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</si>
</sst>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&quot;$&quot;#,##0.00"/>
    <numFmt numFmtId="166" formatCode="[$$-809]#,##0.00;\-[$$-809]#,##0.00"/>
    <numFmt numFmtId="167" formatCode="[$$-809]#,##0;\-[$$-809]#,##0"/>
    <numFmt numFmtId="172" formatCode="&quot;$&quot;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3">
    <xf numFmtId="0" fontId="0" fillId="0" borderId="0" xfId="0"/>
    <xf numFmtId="44" fontId="1" fillId="0" borderId="0" xfId="1" applyFont="1"/>
    <xf numFmtId="0" fontId="2" fillId="0" borderId="0" xfId="0" applyFont="1"/>
    <xf numFmtId="44" fontId="3" fillId="0" borderId="0" xfId="1" applyFont="1"/>
    <xf numFmtId="0" fontId="3" fillId="0" borderId="0" xfId="0" applyFont="1"/>
    <xf numFmtId="44" fontId="4" fillId="0" borderId="0" xfId="1" applyFont="1"/>
    <xf numFmtId="0" fontId="4" fillId="0" borderId="0" xfId="0" applyFont="1"/>
    <xf numFmtId="164" fontId="3" fillId="0" borderId="0" xfId="1" applyNumberFormat="1" applyFont="1"/>
    <xf numFmtId="164" fontId="3" fillId="0" borderId="0" xfId="0" applyNumberFormat="1" applyFont="1"/>
    <xf numFmtId="164" fontId="3" fillId="0" borderId="1" xfId="1" applyNumberFormat="1" applyFont="1" applyBorder="1"/>
    <xf numFmtId="164" fontId="3" fillId="0" borderId="0" xfId="1" applyNumberFormat="1" applyFont="1" applyFill="1"/>
    <xf numFmtId="164" fontId="3" fillId="0" borderId="2" xfId="1" applyNumberFormat="1" applyFont="1" applyFill="1" applyBorder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7" fillId="0" borderId="0" xfId="0" applyFont="1"/>
    <xf numFmtId="164" fontId="4" fillId="0" borderId="0" xfId="0" applyNumberFormat="1" applyFont="1"/>
    <xf numFmtId="0" fontId="3" fillId="0" borderId="0" xfId="0" applyFont="1" applyAlignment="1">
      <alignment horizontal="left"/>
    </xf>
    <xf numFmtId="44" fontId="8" fillId="0" borderId="0" xfId="1" applyFont="1" applyAlignment="1">
      <alignment horizontal="center"/>
    </xf>
    <xf numFmtId="44" fontId="9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164" fontId="3" fillId="0" borderId="0" xfId="1" applyNumberFormat="1" applyFont="1" applyFill="1" applyBorder="1"/>
    <xf numFmtId="17" fontId="5" fillId="0" borderId="0" xfId="1" applyNumberFormat="1" applyFont="1" applyAlignment="1">
      <alignment horizontal="center"/>
    </xf>
    <xf numFmtId="164" fontId="3" fillId="0" borderId="0" xfId="1" applyNumberFormat="1" applyFont="1" applyBorder="1"/>
    <xf numFmtId="164" fontId="3" fillId="0" borderId="3" xfId="0" applyNumberFormat="1" applyFont="1" applyBorder="1"/>
    <xf numFmtId="4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4" fontId="0" fillId="0" borderId="0" xfId="1" applyFont="1"/>
    <xf numFmtId="44" fontId="0" fillId="2" borderId="0" xfId="1" applyFont="1" applyFill="1" applyAlignment="1">
      <alignment horizontal="center"/>
    </xf>
    <xf numFmtId="44" fontId="0" fillId="0" borderId="0" xfId="1" applyFont="1" applyAlignment="1">
      <alignment horizontal="center"/>
    </xf>
    <xf numFmtId="0" fontId="0" fillId="0" borderId="0" xfId="0" applyAlignment="1">
      <alignment vertical="center"/>
    </xf>
    <xf numFmtId="44" fontId="0" fillId="0" borderId="0" xfId="1" applyFont="1" applyAlignment="1">
      <alignment vertical="center"/>
    </xf>
    <xf numFmtId="4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4" fontId="2" fillId="0" borderId="2" xfId="0" applyNumberFormat="1" applyFont="1" applyBorder="1"/>
    <xf numFmtId="0" fontId="2" fillId="0" borderId="0" xfId="0" applyFont="1" applyAlignment="1">
      <alignment horizontal="right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center"/>
    </xf>
    <xf numFmtId="44" fontId="2" fillId="0" borderId="2" xfId="1" applyFont="1" applyBorder="1"/>
    <xf numFmtId="44" fontId="2" fillId="0" borderId="0" xfId="0" applyNumberFormat="1" applyFont="1"/>
    <xf numFmtId="165" fontId="0" fillId="0" borderId="0" xfId="1" applyNumberFormat="1" applyFont="1" applyAlignment="1">
      <alignment horizontal="center" vertical="center"/>
    </xf>
    <xf numFmtId="165" fontId="0" fillId="0" borderId="0" xfId="1" applyNumberFormat="1" applyFont="1" applyAlignment="1">
      <alignment horizontal="center"/>
    </xf>
    <xf numFmtId="44" fontId="11" fillId="0" borderId="0" xfId="1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44" fontId="2" fillId="0" borderId="0" xfId="1" applyFont="1"/>
    <xf numFmtId="44" fontId="2" fillId="0" borderId="0" xfId="1" applyFont="1" applyAlignment="1">
      <alignment vertical="center"/>
    </xf>
    <xf numFmtId="44" fontId="2" fillId="0" borderId="0" xfId="0" applyNumberFormat="1" applyFont="1" applyAlignment="1">
      <alignment vertical="center"/>
    </xf>
    <xf numFmtId="164" fontId="3" fillId="3" borderId="0" xfId="1" applyNumberFormat="1" applyFont="1" applyFill="1"/>
    <xf numFmtId="44" fontId="3" fillId="3" borderId="0" xfId="1" applyFont="1" applyFill="1"/>
    <xf numFmtId="164" fontId="3" fillId="3" borderId="3" xfId="1" applyNumberFormat="1" applyFont="1" applyFill="1" applyBorder="1"/>
    <xf numFmtId="164" fontId="3" fillId="3" borderId="0" xfId="0" applyNumberFormat="1" applyFont="1" applyFill="1"/>
    <xf numFmtId="0" fontId="0" fillId="3" borderId="0" xfId="0" applyFill="1"/>
    <xf numFmtId="0" fontId="0" fillId="3" borderId="0" xfId="0" applyFill="1" applyAlignment="1">
      <alignment horizontal="center"/>
    </xf>
    <xf numFmtId="44" fontId="0" fillId="3" borderId="0" xfId="1" applyFont="1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165" fontId="0" fillId="3" borderId="0" xfId="0" applyNumberFormat="1" applyFill="1"/>
    <xf numFmtId="0" fontId="3" fillId="3" borderId="0" xfId="0" applyFont="1" applyFill="1"/>
    <xf numFmtId="44" fontId="2" fillId="0" borderId="1" xfId="1" applyFont="1" applyBorder="1"/>
    <xf numFmtId="0" fontId="2" fillId="3" borderId="0" xfId="0" applyFont="1" applyFill="1" applyAlignment="1">
      <alignment horizontal="right"/>
    </xf>
    <xf numFmtId="44" fontId="2" fillId="0" borderId="1" xfId="0" applyNumberFormat="1" applyFont="1" applyBorder="1"/>
    <xf numFmtId="44" fontId="0" fillId="0" borderId="3" xfId="1" applyFont="1" applyBorder="1"/>
    <xf numFmtId="44" fontId="0" fillId="0" borderId="3" xfId="0" applyNumberFormat="1" applyBorder="1"/>
    <xf numFmtId="0" fontId="2" fillId="3" borderId="0" xfId="0" applyFont="1" applyFill="1"/>
    <xf numFmtId="44" fontId="2" fillId="0" borderId="3" xfId="1" applyFont="1" applyBorder="1"/>
    <xf numFmtId="44" fontId="2" fillId="0" borderId="3" xfId="0" applyNumberFormat="1" applyFont="1" applyBorder="1"/>
    <xf numFmtId="0" fontId="3" fillId="3" borderId="0" xfId="0" applyFont="1" applyFill="1" applyAlignment="1">
      <alignment vertical="center"/>
    </xf>
    <xf numFmtId="164" fontId="3" fillId="0" borderId="0" xfId="1" applyNumberFormat="1" applyFont="1" applyFill="1" applyAlignment="1">
      <alignment vertical="center"/>
    </xf>
    <xf numFmtId="164" fontId="3" fillId="0" borderId="0" xfId="1" applyNumberFormat="1" applyFont="1" applyFill="1" applyAlignment="1">
      <alignment vertical="center" wrapText="1"/>
    </xf>
    <xf numFmtId="164" fontId="3" fillId="2" borderId="0" xfId="0" applyNumberFormat="1" applyFont="1" applyFill="1" applyAlignment="1">
      <alignment vertical="center"/>
    </xf>
    <xf numFmtId="0" fontId="2" fillId="3" borderId="0" xfId="0" applyFont="1" applyFill="1" applyAlignment="1">
      <alignment horizontal="center"/>
    </xf>
    <xf numFmtId="166" fontId="15" fillId="0" borderId="0" xfId="0" applyNumberFormat="1" applyFont="1" applyAlignment="1">
      <alignment horizontal="right" vertical="center"/>
    </xf>
    <xf numFmtId="167" fontId="15" fillId="0" borderId="0" xfId="0" applyNumberFormat="1" applyFont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166" fontId="16" fillId="0" borderId="0" xfId="0" applyNumberFormat="1" applyFont="1" applyAlignment="1">
      <alignment horizontal="right" vertical="center"/>
    </xf>
    <xf numFmtId="166" fontId="16" fillId="0" borderId="0" xfId="0" applyNumberFormat="1" applyFont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164" fontId="3" fillId="3" borderId="0" xfId="1" applyNumberFormat="1" applyFont="1" applyFill="1" applyAlignment="1">
      <alignment vertical="center"/>
    </xf>
    <xf numFmtId="164" fontId="5" fillId="0" borderId="2" xfId="1" applyNumberFormat="1" applyFont="1" applyFill="1" applyBorder="1"/>
    <xf numFmtId="167" fontId="16" fillId="3" borderId="0" xfId="0" applyNumberFormat="1" applyFont="1" applyFill="1" applyAlignment="1">
      <alignment horizontal="center" vertical="center"/>
    </xf>
    <xf numFmtId="166" fontId="16" fillId="3" borderId="0" xfId="0" applyNumberFormat="1" applyFont="1" applyFill="1" applyAlignment="1">
      <alignment horizontal="center" vertical="center"/>
    </xf>
    <xf numFmtId="0" fontId="16" fillId="3" borderId="0" xfId="0" applyFont="1" applyFill="1" applyAlignment="1">
      <alignment vertical="center"/>
    </xf>
    <xf numFmtId="167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vertical="center"/>
    </xf>
    <xf numFmtId="17" fontId="2" fillId="0" borderId="0" xfId="0" applyNumberFormat="1" applyFont="1"/>
    <xf numFmtId="172" fontId="0" fillId="0" borderId="0" xfId="0" applyNumberFormat="1"/>
    <xf numFmtId="0" fontId="16" fillId="3" borderId="0" xfId="0" applyNumberFormat="1" applyFont="1" applyFill="1" applyAlignment="1">
      <alignment horizontal="center" vertical="center"/>
    </xf>
    <xf numFmtId="17" fontId="5" fillId="3" borderId="0" xfId="1" applyNumberFormat="1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/>
              <a:t>Budget vs Actual Year Ended 31 March 2024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for Graph'!$A$2</c:f>
              <c:strCache>
                <c:ptCount val="1"/>
                <c:pt idx="0">
                  <c:v>Confirmed Income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'Data for Graph'!$B$1:$N$1</c:f>
              <c:strCache>
                <c:ptCount val="13"/>
                <c:pt idx="0">
                  <c:v>Apr-23</c:v>
                </c:pt>
                <c:pt idx="1">
                  <c:v>May-23</c:v>
                </c:pt>
                <c:pt idx="2">
                  <c:v>Jun-23</c:v>
                </c:pt>
                <c:pt idx="3">
                  <c:v>Jul-23</c:v>
                </c:pt>
                <c:pt idx="4">
                  <c:v>Aug-23</c:v>
                </c:pt>
                <c:pt idx="5">
                  <c:v>Sep-23</c:v>
                </c:pt>
                <c:pt idx="6">
                  <c:v>Oct-23</c:v>
                </c:pt>
                <c:pt idx="7">
                  <c:v>Nov-23</c:v>
                </c:pt>
                <c:pt idx="8">
                  <c:v>Dec-23</c:v>
                </c:pt>
                <c:pt idx="9">
                  <c:v>Jan-24</c:v>
                </c:pt>
                <c:pt idx="10">
                  <c:v>Feb-24</c:v>
                </c:pt>
                <c:pt idx="11">
                  <c:v>Mar-24</c:v>
                </c:pt>
                <c:pt idx="12">
                  <c:v>Totals</c:v>
                </c:pt>
              </c:strCache>
            </c:strRef>
          </c:cat>
          <c:val>
            <c:numRef>
              <c:f>'Data for Graph'!$B$2:$N$2</c:f>
              <c:numCache>
                <c:formatCode>"$"#,##0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69-4E6B-9B8E-B6236548769E}"/>
            </c:ext>
          </c:extLst>
        </c:ser>
        <c:ser>
          <c:idx val="1"/>
          <c:order val="1"/>
          <c:tx>
            <c:strRef>
              <c:f>'Data for Graph'!$A$3</c:f>
              <c:strCache>
                <c:ptCount val="1"/>
                <c:pt idx="0">
                  <c:v>Unconfirmed Income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'Data for Graph'!$B$1:$N$1</c:f>
              <c:strCache>
                <c:ptCount val="13"/>
                <c:pt idx="0">
                  <c:v>Apr-23</c:v>
                </c:pt>
                <c:pt idx="1">
                  <c:v>May-23</c:v>
                </c:pt>
                <c:pt idx="2">
                  <c:v>Jun-23</c:v>
                </c:pt>
                <c:pt idx="3">
                  <c:v>Jul-23</c:v>
                </c:pt>
                <c:pt idx="4">
                  <c:v>Aug-23</c:v>
                </c:pt>
                <c:pt idx="5">
                  <c:v>Sep-23</c:v>
                </c:pt>
                <c:pt idx="6">
                  <c:v>Oct-23</c:v>
                </c:pt>
                <c:pt idx="7">
                  <c:v>Nov-23</c:v>
                </c:pt>
                <c:pt idx="8">
                  <c:v>Dec-23</c:v>
                </c:pt>
                <c:pt idx="9">
                  <c:v>Jan-24</c:v>
                </c:pt>
                <c:pt idx="10">
                  <c:v>Feb-24</c:v>
                </c:pt>
                <c:pt idx="11">
                  <c:v>Mar-24</c:v>
                </c:pt>
                <c:pt idx="12">
                  <c:v>Totals</c:v>
                </c:pt>
              </c:strCache>
            </c:strRef>
          </c:cat>
          <c:val>
            <c:numRef>
              <c:f>'Data for Graph'!$B$3:$N$3</c:f>
              <c:numCache>
                <c:formatCode>"$"#,##0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69-4E6B-9B8E-B6236548769E}"/>
            </c:ext>
          </c:extLst>
        </c:ser>
        <c:ser>
          <c:idx val="2"/>
          <c:order val="2"/>
          <c:tx>
            <c:strRef>
              <c:f>'Data for Graph'!$A$4</c:f>
              <c:strCache>
                <c:ptCount val="1"/>
                <c:pt idx="0">
                  <c:v>Operating Expenses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3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'Data for Graph'!$B$1:$N$1</c:f>
              <c:strCache>
                <c:ptCount val="13"/>
                <c:pt idx="0">
                  <c:v>Apr-23</c:v>
                </c:pt>
                <c:pt idx="1">
                  <c:v>May-23</c:v>
                </c:pt>
                <c:pt idx="2">
                  <c:v>Jun-23</c:v>
                </c:pt>
                <c:pt idx="3">
                  <c:v>Jul-23</c:v>
                </c:pt>
                <c:pt idx="4">
                  <c:v>Aug-23</c:v>
                </c:pt>
                <c:pt idx="5">
                  <c:v>Sep-23</c:v>
                </c:pt>
                <c:pt idx="6">
                  <c:v>Oct-23</c:v>
                </c:pt>
                <c:pt idx="7">
                  <c:v>Nov-23</c:v>
                </c:pt>
                <c:pt idx="8">
                  <c:v>Dec-23</c:v>
                </c:pt>
                <c:pt idx="9">
                  <c:v>Jan-24</c:v>
                </c:pt>
                <c:pt idx="10">
                  <c:v>Feb-24</c:v>
                </c:pt>
                <c:pt idx="11">
                  <c:v>Mar-24</c:v>
                </c:pt>
                <c:pt idx="12">
                  <c:v>Totals</c:v>
                </c:pt>
              </c:strCache>
            </c:strRef>
          </c:cat>
          <c:val>
            <c:numRef>
              <c:f>'Data for Graph'!$B$4:$N$4</c:f>
              <c:numCache>
                <c:formatCode>"$"#,##0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69-4E6B-9B8E-B6236548769E}"/>
            </c:ext>
          </c:extLst>
        </c:ser>
        <c:ser>
          <c:idx val="3"/>
          <c:order val="3"/>
          <c:tx>
            <c:strRef>
              <c:f>'Data for Graph'!$A$5</c:f>
              <c:strCache>
                <c:ptCount val="1"/>
                <c:pt idx="0">
                  <c:v>Income less Expenses EOY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4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'Data for Graph'!$B$1:$N$1</c:f>
              <c:strCache>
                <c:ptCount val="13"/>
                <c:pt idx="0">
                  <c:v>Apr-23</c:v>
                </c:pt>
                <c:pt idx="1">
                  <c:v>May-23</c:v>
                </c:pt>
                <c:pt idx="2">
                  <c:v>Jun-23</c:v>
                </c:pt>
                <c:pt idx="3">
                  <c:v>Jul-23</c:v>
                </c:pt>
                <c:pt idx="4">
                  <c:v>Aug-23</c:v>
                </c:pt>
                <c:pt idx="5">
                  <c:v>Sep-23</c:v>
                </c:pt>
                <c:pt idx="6">
                  <c:v>Oct-23</c:v>
                </c:pt>
                <c:pt idx="7">
                  <c:v>Nov-23</c:v>
                </c:pt>
                <c:pt idx="8">
                  <c:v>Dec-23</c:v>
                </c:pt>
                <c:pt idx="9">
                  <c:v>Jan-24</c:v>
                </c:pt>
                <c:pt idx="10">
                  <c:v>Feb-24</c:v>
                </c:pt>
                <c:pt idx="11">
                  <c:v>Mar-24</c:v>
                </c:pt>
                <c:pt idx="12">
                  <c:v>Totals</c:v>
                </c:pt>
              </c:strCache>
            </c:strRef>
          </c:cat>
          <c:val>
            <c:numRef>
              <c:f>'Data for Graph'!$B$5:$N$5</c:f>
              <c:numCache>
                <c:formatCode>General</c:formatCode>
                <c:ptCount val="13"/>
                <c:pt idx="12" formatCode="&quot;$&quot;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69-4E6B-9B8E-B6236548769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03835455"/>
        <c:axId val="1103837951"/>
      </c:lineChart>
      <c:catAx>
        <c:axId val="11038354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3837951"/>
        <c:crosses val="autoZero"/>
        <c:auto val="1"/>
        <c:lblAlgn val="ctr"/>
        <c:lblOffset val="100"/>
        <c:noMultiLvlLbl val="0"/>
      </c:catAx>
      <c:valAx>
        <c:axId val="1103837951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crossAx val="11038354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600074</xdr:colOff>
      <xdr:row>20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110E21-1755-4584-AFD8-384598C8BC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racy\Dropbox\Admin%20Assist%20Files\Clients\SociaLink\Workshops\Latest%20Resources\SociaLink%20Cashflow%20Forecast%20Template.xlsx" TargetMode="External"/><Relationship Id="rId1" Type="http://schemas.openxmlformats.org/officeDocument/2006/relationships/externalLinkPath" Target="SociaLink%20Cashflow%20Forecast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shflow Forecast"/>
      <sheetName val="Lease &amp; Contract Commitments"/>
      <sheetName val="Unexpended Grants"/>
      <sheetName val="Data for Graph "/>
      <sheetName val="Graph"/>
      <sheetName val="Sheet1"/>
    </sheetNames>
    <sheetDataSet>
      <sheetData sheetId="0"/>
      <sheetData sheetId="1"/>
      <sheetData sheetId="2"/>
      <sheetData sheetId="3">
        <row r="1">
          <cell r="B1">
            <v>45017</v>
          </cell>
          <cell r="C1">
            <v>45047</v>
          </cell>
          <cell r="D1">
            <v>45078</v>
          </cell>
          <cell r="E1">
            <v>45108</v>
          </cell>
          <cell r="F1">
            <v>45139</v>
          </cell>
          <cell r="G1">
            <v>45170</v>
          </cell>
          <cell r="H1">
            <v>45200</v>
          </cell>
          <cell r="I1">
            <v>45231</v>
          </cell>
          <cell r="J1">
            <v>45261</v>
          </cell>
          <cell r="K1">
            <v>45292</v>
          </cell>
          <cell r="L1">
            <v>45323</v>
          </cell>
          <cell r="M1">
            <v>45352</v>
          </cell>
        </row>
        <row r="2">
          <cell r="A2" t="str">
            <v>Income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</row>
        <row r="3">
          <cell r="A3" t="str">
            <v>Expenses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A4" t="str">
            <v>End of Month Bank Balance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A5" t="str">
            <v>Available Funds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0"/>
  <sheetViews>
    <sheetView tabSelected="1" showWhiteSpace="0" view="pageLayout" zoomScaleNormal="100" workbookViewId="0">
      <selection activeCell="C50" sqref="C50"/>
    </sheetView>
  </sheetViews>
  <sheetFormatPr defaultRowHeight="15" x14ac:dyDescent="0.25"/>
  <cols>
    <col min="1" max="1" width="31.7109375" style="4" customWidth="1"/>
    <col min="2" max="2" width="8.85546875" style="1" customWidth="1"/>
    <col min="3" max="3" width="9.7109375" style="1" customWidth="1"/>
    <col min="4" max="4" width="10.28515625" style="1" customWidth="1"/>
    <col min="5" max="5" width="8.5703125" style="1" customWidth="1"/>
    <col min="6" max="6" width="10.140625" style="1" customWidth="1"/>
    <col min="7" max="7" width="9.85546875" style="1" customWidth="1"/>
    <col min="8" max="8" width="10.42578125" style="1" customWidth="1"/>
    <col min="9" max="10" width="10.28515625" style="1" customWidth="1"/>
    <col min="11" max="12" width="10" style="1" customWidth="1"/>
    <col min="13" max="13" width="9.28515625" style="1" customWidth="1"/>
    <col min="14" max="14" width="9.28515625" customWidth="1"/>
    <col min="15" max="15" width="26.7109375" customWidth="1"/>
  </cols>
  <sheetData>
    <row r="1" spans="1:15" ht="15.75" x14ac:dyDescent="0.25">
      <c r="A1" s="76" t="s">
        <v>91</v>
      </c>
      <c r="B1" s="77"/>
      <c r="C1" s="77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5" x14ac:dyDescent="0.25">
      <c r="A2" s="79" t="s">
        <v>87</v>
      </c>
      <c r="B2" s="84"/>
      <c r="C2" s="84"/>
      <c r="D2" s="85"/>
      <c r="E2" s="85"/>
      <c r="F2" s="85"/>
      <c r="G2" s="80"/>
      <c r="H2" s="80"/>
      <c r="I2" s="86" t="s">
        <v>88</v>
      </c>
      <c r="J2" s="87"/>
      <c r="K2" s="88"/>
      <c r="L2" s="85"/>
      <c r="M2" s="85"/>
    </row>
    <row r="3" spans="1:15" ht="16.5" customHeight="1" x14ac:dyDescent="0.25">
      <c r="A3" s="79" t="s">
        <v>89</v>
      </c>
      <c r="B3" s="84"/>
      <c r="C3" s="84"/>
      <c r="D3" s="85"/>
      <c r="E3" s="85"/>
      <c r="F3" s="85"/>
      <c r="G3" s="80"/>
      <c r="H3" s="80"/>
      <c r="I3" s="80"/>
      <c r="J3" s="81" t="s">
        <v>90</v>
      </c>
      <c r="K3" s="81"/>
      <c r="L3" s="81"/>
      <c r="M3" s="81"/>
    </row>
    <row r="4" spans="1:15" s="2" customFormat="1" x14ac:dyDescent="0.25">
      <c r="A4" s="12"/>
      <c r="B4" s="23">
        <v>45017</v>
      </c>
      <c r="C4" s="23">
        <v>45047</v>
      </c>
      <c r="D4" s="23">
        <v>45078</v>
      </c>
      <c r="E4" s="23">
        <v>45108</v>
      </c>
      <c r="F4" s="23">
        <v>45139</v>
      </c>
      <c r="G4" s="23">
        <v>45170</v>
      </c>
      <c r="H4" s="23">
        <v>45200</v>
      </c>
      <c r="I4" s="23">
        <v>45231</v>
      </c>
      <c r="J4" s="23">
        <v>45261</v>
      </c>
      <c r="K4" s="23">
        <v>45292</v>
      </c>
      <c r="L4" s="23">
        <v>45323</v>
      </c>
      <c r="M4" s="23">
        <v>45352</v>
      </c>
      <c r="N4" s="15" t="s">
        <v>9</v>
      </c>
      <c r="O4" s="15" t="s">
        <v>22</v>
      </c>
    </row>
    <row r="5" spans="1:15" ht="21" customHeight="1" x14ac:dyDescent="0.25">
      <c r="A5" s="13" t="s">
        <v>20</v>
      </c>
      <c r="B5" s="19"/>
      <c r="C5" s="19"/>
      <c r="D5" s="19"/>
      <c r="E5" s="20"/>
      <c r="F5" s="20"/>
      <c r="G5" s="20"/>
      <c r="H5" s="20"/>
      <c r="I5" s="20"/>
      <c r="J5" s="20"/>
      <c r="K5" s="20"/>
      <c r="L5" s="20"/>
      <c r="M5" s="20"/>
      <c r="N5" s="21"/>
      <c r="O5" s="21"/>
    </row>
    <row r="6" spans="1:15" ht="19.5" customHeight="1" x14ac:dyDescent="0.25">
      <c r="A6" s="62" t="s">
        <v>30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8">
        <f>SUM(B6:M6)</f>
        <v>0</v>
      </c>
      <c r="O6" s="8"/>
    </row>
    <row r="7" spans="1:15" x14ac:dyDescent="0.25">
      <c r="A7" s="62" t="s">
        <v>30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8">
        <f t="shared" ref="N7:N9" si="0">SUM(B7:M7)</f>
        <v>0</v>
      </c>
      <c r="O7" s="8"/>
    </row>
    <row r="8" spans="1:15" x14ac:dyDescent="0.25">
      <c r="A8" s="62" t="s">
        <v>29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8">
        <f t="shared" si="0"/>
        <v>0</v>
      </c>
      <c r="O8" s="8"/>
    </row>
    <row r="9" spans="1:15" x14ac:dyDescent="0.25">
      <c r="A9" s="62" t="s">
        <v>29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8">
        <f t="shared" si="0"/>
        <v>0</v>
      </c>
      <c r="O9" s="8"/>
    </row>
    <row r="10" spans="1:15" x14ac:dyDescent="0.25">
      <c r="A10" s="62" t="s">
        <v>29</v>
      </c>
      <c r="B10" s="53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8">
        <f>SUM(B10:M10)</f>
        <v>0</v>
      </c>
    </row>
    <row r="11" spans="1:15" x14ac:dyDescent="0.25">
      <c r="A11" s="62" t="s">
        <v>31</v>
      </c>
      <c r="B11" s="53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8">
        <f>SUM(B11:M11)</f>
        <v>0</v>
      </c>
    </row>
    <row r="12" spans="1:15" x14ac:dyDescent="0.25">
      <c r="A12" s="62" t="s">
        <v>97</v>
      </c>
      <c r="B12" s="53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8">
        <f>SUM(B12:M12)</f>
        <v>0</v>
      </c>
    </row>
    <row r="13" spans="1:15" x14ac:dyDescent="0.25">
      <c r="A13" s="62" t="s">
        <v>78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25">
        <f t="shared" ref="N13" si="1">SUM(B13:M13)</f>
        <v>0</v>
      </c>
      <c r="O13" s="8"/>
    </row>
    <row r="14" spans="1:15" x14ac:dyDescent="0.25">
      <c r="A14" s="14" t="s">
        <v>23</v>
      </c>
      <c r="B14" s="3">
        <f>SUM(B6:B13)</f>
        <v>0</v>
      </c>
      <c r="C14" s="7">
        <f t="shared" ref="C14:M14" si="2">SUM(C6:C13)</f>
        <v>0</v>
      </c>
      <c r="D14" s="7">
        <f t="shared" si="2"/>
        <v>0</v>
      </c>
      <c r="E14" s="7">
        <f>SUM(E6:E13)</f>
        <v>0</v>
      </c>
      <c r="F14" s="7">
        <f t="shared" si="2"/>
        <v>0</v>
      </c>
      <c r="G14" s="7">
        <f t="shared" si="2"/>
        <v>0</v>
      </c>
      <c r="H14" s="7">
        <f t="shared" si="2"/>
        <v>0</v>
      </c>
      <c r="I14" s="7">
        <f>SUM(I6:I13)</f>
        <v>0</v>
      </c>
      <c r="J14" s="7">
        <f t="shared" si="2"/>
        <v>0</v>
      </c>
      <c r="K14" s="7">
        <f t="shared" si="2"/>
        <v>0</v>
      </c>
      <c r="L14" s="7">
        <f t="shared" si="2"/>
        <v>0</v>
      </c>
      <c r="M14" s="7">
        <f t="shared" si="2"/>
        <v>0</v>
      </c>
      <c r="N14" s="8">
        <f>SUM(N6:N13)</f>
        <v>0</v>
      </c>
    </row>
    <row r="15" spans="1:15" x14ac:dyDescent="0.25">
      <c r="A15" s="13" t="s">
        <v>21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8"/>
      <c r="O15" s="8"/>
    </row>
    <row r="16" spans="1:15" x14ac:dyDescent="0.25">
      <c r="A16" s="62" t="s">
        <v>17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8">
        <f>SUM(B16:M16)</f>
        <v>0</v>
      </c>
      <c r="O16" s="8"/>
    </row>
    <row r="17" spans="1:15" x14ac:dyDescent="0.25">
      <c r="A17" s="62" t="s">
        <v>27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8">
        <f t="shared" ref="N17:N22" si="3">SUM(B17:M17)</f>
        <v>0</v>
      </c>
      <c r="O17" s="8"/>
    </row>
    <row r="18" spans="1:15" x14ac:dyDescent="0.25">
      <c r="A18" s="62" t="s">
        <v>26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8">
        <f t="shared" si="3"/>
        <v>0</v>
      </c>
      <c r="O18" s="8"/>
    </row>
    <row r="19" spans="1:15" x14ac:dyDescent="0.25">
      <c r="A19" s="62" t="s">
        <v>24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8">
        <f t="shared" si="3"/>
        <v>0</v>
      </c>
    </row>
    <row r="20" spans="1:15" x14ac:dyDescent="0.25">
      <c r="A20" s="62" t="s">
        <v>25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8">
        <f t="shared" si="3"/>
        <v>0</v>
      </c>
      <c r="O20" s="8"/>
    </row>
    <row r="21" spans="1:15" x14ac:dyDescent="0.25">
      <c r="A21" s="62" t="s">
        <v>19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8">
        <f t="shared" si="3"/>
        <v>0</v>
      </c>
      <c r="O21" s="8"/>
    </row>
    <row r="22" spans="1:15" x14ac:dyDescent="0.25">
      <c r="A22" s="62" t="s">
        <v>18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8">
        <f t="shared" si="3"/>
        <v>0</v>
      </c>
      <c r="O22" s="8"/>
    </row>
    <row r="23" spans="1:15" x14ac:dyDescent="0.25">
      <c r="A23" s="14" t="s">
        <v>28</v>
      </c>
      <c r="B23" s="9">
        <f>SUM(B16:B22)</f>
        <v>0</v>
      </c>
      <c r="C23" s="9">
        <f t="shared" ref="C23:M23" si="4">SUM(C16:C22)</f>
        <v>0</v>
      </c>
      <c r="D23" s="9">
        <f t="shared" si="4"/>
        <v>0</v>
      </c>
      <c r="E23" s="9">
        <f t="shared" si="4"/>
        <v>0</v>
      </c>
      <c r="F23" s="9">
        <f t="shared" si="4"/>
        <v>0</v>
      </c>
      <c r="G23" s="9">
        <f t="shared" si="4"/>
        <v>0</v>
      </c>
      <c r="H23" s="9">
        <f t="shared" si="4"/>
        <v>0</v>
      </c>
      <c r="I23" s="9">
        <f t="shared" si="4"/>
        <v>0</v>
      </c>
      <c r="J23" s="9">
        <f t="shared" si="4"/>
        <v>0</v>
      </c>
      <c r="K23" s="9">
        <f t="shared" si="4"/>
        <v>0</v>
      </c>
      <c r="L23" s="9">
        <f t="shared" si="4"/>
        <v>0</v>
      </c>
      <c r="M23" s="9">
        <f t="shared" si="4"/>
        <v>0</v>
      </c>
      <c r="N23" s="9">
        <f>SUM(N16:N22)</f>
        <v>0</v>
      </c>
      <c r="O23" s="24"/>
    </row>
    <row r="24" spans="1:15" x14ac:dyDescent="0.25">
      <c r="A24" s="14" t="s">
        <v>77</v>
      </c>
      <c r="B24" s="24">
        <f>SUM(B14+B23)</f>
        <v>0</v>
      </c>
      <c r="C24" s="24">
        <f t="shared" ref="C24:M24" si="5">SUM(C14+C23)</f>
        <v>0</v>
      </c>
      <c r="D24" s="24">
        <f t="shared" si="5"/>
        <v>0</v>
      </c>
      <c r="E24" s="24">
        <f t="shared" si="5"/>
        <v>0</v>
      </c>
      <c r="F24" s="24">
        <f t="shared" si="5"/>
        <v>0</v>
      </c>
      <c r="G24" s="24">
        <f t="shared" si="5"/>
        <v>0</v>
      </c>
      <c r="H24" s="24">
        <f t="shared" si="5"/>
        <v>0</v>
      </c>
      <c r="I24" s="24">
        <f t="shared" si="5"/>
        <v>0</v>
      </c>
      <c r="J24" s="24">
        <f t="shared" si="5"/>
        <v>0</v>
      </c>
      <c r="K24" s="24">
        <f t="shared" si="5"/>
        <v>0</v>
      </c>
      <c r="L24" s="24">
        <f t="shared" si="5"/>
        <v>0</v>
      </c>
      <c r="M24" s="24">
        <f t="shared" si="5"/>
        <v>0</v>
      </c>
      <c r="N24" s="24">
        <f>SUM(N14+N23)</f>
        <v>0</v>
      </c>
      <c r="O24" s="24"/>
    </row>
    <row r="25" spans="1:15" ht="21" customHeight="1" x14ac:dyDescent="0.25">
      <c r="A25" s="13" t="s">
        <v>76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8"/>
      <c r="O25" s="8"/>
    </row>
    <row r="26" spans="1:15" x14ac:dyDescent="0.25">
      <c r="A26" s="62" t="s">
        <v>34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8">
        <f>SUM(B26:M26)</f>
        <v>0</v>
      </c>
      <c r="O26" s="8"/>
    </row>
    <row r="27" spans="1:15" x14ac:dyDescent="0.25">
      <c r="A27" s="62" t="s">
        <v>12</v>
      </c>
      <c r="B27" s="55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10">
        <f>SUM(B27:M27)</f>
        <v>0</v>
      </c>
      <c r="O27" s="10"/>
    </row>
    <row r="28" spans="1:15" x14ac:dyDescent="0.25">
      <c r="A28" s="62" t="s">
        <v>6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10">
        <f>SUM(B28:M28)</f>
        <v>0</v>
      </c>
      <c r="O28" s="10"/>
    </row>
    <row r="29" spans="1:15" x14ac:dyDescent="0.25">
      <c r="A29" s="62" t="s">
        <v>1</v>
      </c>
      <c r="B29" s="55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10">
        <f t="shared" ref="N29:N41" si="6">SUM(B29:M29)</f>
        <v>0</v>
      </c>
      <c r="O29" s="10"/>
    </row>
    <row r="30" spans="1:15" x14ac:dyDescent="0.25">
      <c r="A30" s="62" t="s">
        <v>16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10">
        <f t="shared" si="6"/>
        <v>0</v>
      </c>
      <c r="O30" s="10"/>
    </row>
    <row r="31" spans="1:15" s="32" customFormat="1" ht="38.25" x14ac:dyDescent="0.25">
      <c r="A31" s="71" t="s">
        <v>85</v>
      </c>
      <c r="B31" s="74">
        <f>SUM('Programme  Service #1'!G18+'Programme  Service #2'!G16+'Programme  Service #3'!G16)/12</f>
        <v>0</v>
      </c>
      <c r="C31" s="74">
        <f>SUM('Programme  Service #1'!H18+'Programme  Service #2'!H16+'Programme  Service #3'!H16)/12</f>
        <v>0</v>
      </c>
      <c r="D31" s="74">
        <f>SUM('Programme  Service #1'!I18+'Programme  Service #2'!I16+'Programme  Service #3'!I16)/12</f>
        <v>0</v>
      </c>
      <c r="E31" s="74">
        <f>SUM('Programme  Service #1'!J18+'Programme  Service #2'!J16+'Programme  Service #3'!J16)/12</f>
        <v>0</v>
      </c>
      <c r="F31" s="74">
        <f>SUM('Programme  Service #1'!K18+'Programme  Service #2'!K16+'Programme  Service #3'!K16)/12</f>
        <v>0</v>
      </c>
      <c r="G31" s="74">
        <f>SUM('Programme  Service #1'!L18+'Programme  Service #2'!L16+'Programme  Service #3'!L16)/12</f>
        <v>0</v>
      </c>
      <c r="H31" s="74">
        <f>SUM('Programme  Service #1'!M18+'Programme  Service #2'!M16+'Programme  Service #3'!M16)/12</f>
        <v>0</v>
      </c>
      <c r="I31" s="74">
        <f>SUM('Programme  Service #1'!N18+'Programme  Service #2'!N16+'Programme  Service #3'!N16)/12</f>
        <v>0</v>
      </c>
      <c r="J31" s="74">
        <f>SUM('Programme  Service #1'!O18+'Programme  Service #2'!O16+'Programme  Service #3'!O16)/12</f>
        <v>0</v>
      </c>
      <c r="K31" s="74">
        <f>SUM('Programme  Service #1'!P18+'Programme  Service #2'!P16+'Programme  Service #3'!P16)/12</f>
        <v>0</v>
      </c>
      <c r="L31" s="74">
        <f>SUM('Programme  Service #1'!Q18+'Programme  Service #2'!Q16+'Programme  Service #3'!Q16)/12</f>
        <v>0</v>
      </c>
      <c r="M31" s="74">
        <f>SUM('Programme  Service #1'!R18+'Programme  Service #2'!R16+'Programme  Service #3'!R16)/12</f>
        <v>0</v>
      </c>
      <c r="N31" s="72">
        <f t="shared" si="6"/>
        <v>0</v>
      </c>
      <c r="O31" s="73" t="s">
        <v>86</v>
      </c>
    </row>
    <row r="32" spans="1:15" x14ac:dyDescent="0.25">
      <c r="A32" s="62" t="s">
        <v>8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10">
        <f t="shared" si="6"/>
        <v>0</v>
      </c>
      <c r="O32" s="10"/>
    </row>
    <row r="33" spans="1:15" x14ac:dyDescent="0.25">
      <c r="A33" s="62" t="s">
        <v>2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8">
        <f t="shared" si="6"/>
        <v>0</v>
      </c>
      <c r="O33" s="8"/>
    </row>
    <row r="34" spans="1:15" x14ac:dyDescent="0.25">
      <c r="A34" s="62" t="s">
        <v>33</v>
      </c>
      <c r="B34" s="10">
        <f>SUM(B44*3%)</f>
        <v>0</v>
      </c>
      <c r="C34" s="10">
        <f t="shared" ref="C34:M34" si="7">SUM(C44*3%)</f>
        <v>0</v>
      </c>
      <c r="D34" s="10">
        <f t="shared" si="7"/>
        <v>0</v>
      </c>
      <c r="E34" s="10">
        <f t="shared" si="7"/>
        <v>0</v>
      </c>
      <c r="F34" s="10">
        <f t="shared" si="7"/>
        <v>0</v>
      </c>
      <c r="G34" s="10">
        <f t="shared" si="7"/>
        <v>0</v>
      </c>
      <c r="H34" s="10">
        <f t="shared" si="7"/>
        <v>0</v>
      </c>
      <c r="I34" s="10">
        <f t="shared" si="7"/>
        <v>0</v>
      </c>
      <c r="J34" s="10">
        <f t="shared" si="7"/>
        <v>0</v>
      </c>
      <c r="K34" s="10">
        <f t="shared" si="7"/>
        <v>0</v>
      </c>
      <c r="L34" s="10">
        <f t="shared" si="7"/>
        <v>0</v>
      </c>
      <c r="M34" s="10">
        <f t="shared" si="7"/>
        <v>0</v>
      </c>
      <c r="N34" s="8">
        <f t="shared" si="6"/>
        <v>0</v>
      </c>
      <c r="O34" s="8" t="s">
        <v>96</v>
      </c>
    </row>
    <row r="35" spans="1:15" x14ac:dyDescent="0.25">
      <c r="A35" s="62" t="s">
        <v>7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8">
        <f t="shared" si="6"/>
        <v>0</v>
      </c>
      <c r="O35" s="8"/>
    </row>
    <row r="36" spans="1:15" x14ac:dyDescent="0.25">
      <c r="A36" s="62" t="s">
        <v>15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8">
        <f>SUM(B36:M36)</f>
        <v>0</v>
      </c>
      <c r="O36" s="8"/>
    </row>
    <row r="37" spans="1:15" x14ac:dyDescent="0.25">
      <c r="A37" s="62" t="s">
        <v>0</v>
      </c>
      <c r="B37" s="55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10">
        <f>SUM(B37:M37)</f>
        <v>0</v>
      </c>
      <c r="O37" s="10"/>
    </row>
    <row r="38" spans="1:15" x14ac:dyDescent="0.25">
      <c r="A38" s="62" t="s">
        <v>11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8">
        <f>SUM(B38:M38)</f>
        <v>0</v>
      </c>
      <c r="O38" s="8"/>
    </row>
    <row r="39" spans="1:15" x14ac:dyDescent="0.25">
      <c r="A39" s="62" t="s">
        <v>4</v>
      </c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8">
        <f t="shared" si="6"/>
        <v>0</v>
      </c>
      <c r="O39" s="8"/>
    </row>
    <row r="40" spans="1:15" x14ac:dyDescent="0.25">
      <c r="A40" s="62" t="s">
        <v>3</v>
      </c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8">
        <f>SUM(B40:M40)</f>
        <v>0</v>
      </c>
      <c r="O40" s="8"/>
    </row>
    <row r="41" spans="1:15" x14ac:dyDescent="0.25">
      <c r="A41" s="62" t="s">
        <v>5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8">
        <f t="shared" si="6"/>
        <v>0</v>
      </c>
      <c r="O41" s="8"/>
    </row>
    <row r="42" spans="1:15" x14ac:dyDescent="0.25">
      <c r="A42" s="62" t="s">
        <v>10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8">
        <f>SUM(B42:M42)</f>
        <v>0</v>
      </c>
      <c r="O42" s="8"/>
    </row>
    <row r="43" spans="1:15" x14ac:dyDescent="0.25">
      <c r="A43" s="62" t="s">
        <v>13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8">
        <f>SUM(B43:M43)</f>
        <v>0</v>
      </c>
      <c r="O43" s="8"/>
    </row>
    <row r="44" spans="1:15" x14ac:dyDescent="0.25">
      <c r="A44" s="62" t="s">
        <v>32</v>
      </c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8">
        <f>SUM(B44:M44)</f>
        <v>0</v>
      </c>
      <c r="O44" s="8"/>
    </row>
    <row r="45" spans="1:15" x14ac:dyDescent="0.25">
      <c r="A45" s="62" t="s">
        <v>14</v>
      </c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8">
        <f>SUM(B45:M45)</f>
        <v>0</v>
      </c>
      <c r="O45" s="8"/>
    </row>
    <row r="46" spans="1:15" x14ac:dyDescent="0.25">
      <c r="A46" s="14" t="s">
        <v>75</v>
      </c>
      <c r="B46" s="10">
        <f>SUM(B26:B45)</f>
        <v>0</v>
      </c>
      <c r="C46" s="10">
        <f t="shared" ref="C46:M46" si="8">SUM(C26:C45)</f>
        <v>0</v>
      </c>
      <c r="D46" s="10">
        <f t="shared" si="8"/>
        <v>0</v>
      </c>
      <c r="E46" s="10">
        <f t="shared" si="8"/>
        <v>0</v>
      </c>
      <c r="F46" s="10">
        <f t="shared" si="8"/>
        <v>0</v>
      </c>
      <c r="G46" s="10">
        <f t="shared" si="8"/>
        <v>0</v>
      </c>
      <c r="H46" s="10">
        <f t="shared" si="8"/>
        <v>0</v>
      </c>
      <c r="I46" s="10">
        <f t="shared" si="8"/>
        <v>0</v>
      </c>
      <c r="J46" s="10">
        <f t="shared" si="8"/>
        <v>0</v>
      </c>
      <c r="K46" s="10">
        <f t="shared" si="8"/>
        <v>0</v>
      </c>
      <c r="L46" s="10">
        <f t="shared" si="8"/>
        <v>0</v>
      </c>
      <c r="M46" s="10">
        <f t="shared" si="8"/>
        <v>0</v>
      </c>
      <c r="N46" s="10">
        <f>SUM(N26:N45)</f>
        <v>0</v>
      </c>
      <c r="O46" s="10"/>
    </row>
    <row r="47" spans="1:15" ht="15.75" thickBot="1" x14ac:dyDescent="0.3">
      <c r="A47" s="14" t="s">
        <v>74</v>
      </c>
      <c r="B47" s="11">
        <f t="shared" ref="B47:N47" si="9">SUM(B14+B23)-B46</f>
        <v>0</v>
      </c>
      <c r="C47" s="11">
        <f t="shared" si="9"/>
        <v>0</v>
      </c>
      <c r="D47" s="11">
        <f t="shared" si="9"/>
        <v>0</v>
      </c>
      <c r="E47" s="11">
        <f t="shared" si="9"/>
        <v>0</v>
      </c>
      <c r="F47" s="11">
        <f t="shared" si="9"/>
        <v>0</v>
      </c>
      <c r="G47" s="11">
        <f t="shared" si="9"/>
        <v>0</v>
      </c>
      <c r="H47" s="11">
        <f t="shared" si="9"/>
        <v>0</v>
      </c>
      <c r="I47" s="11">
        <f t="shared" si="9"/>
        <v>0</v>
      </c>
      <c r="J47" s="11">
        <f t="shared" si="9"/>
        <v>0</v>
      </c>
      <c r="K47" s="11">
        <f t="shared" si="9"/>
        <v>0</v>
      </c>
      <c r="L47" s="11">
        <f t="shared" si="9"/>
        <v>0</v>
      </c>
      <c r="M47" s="11">
        <f t="shared" si="9"/>
        <v>0</v>
      </c>
      <c r="N47" s="11">
        <f t="shared" si="9"/>
        <v>0</v>
      </c>
      <c r="O47" s="22"/>
    </row>
    <row r="48" spans="1:15" s="6" customFormat="1" ht="13.5" thickTop="1" x14ac:dyDescent="0.2">
      <c r="A48" s="16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17"/>
      <c r="O48" s="17"/>
    </row>
    <row r="49" spans="1:15" s="6" customFormat="1" ht="12.75" x14ac:dyDescent="0.2">
      <c r="A49" s="16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17"/>
      <c r="O49" s="17"/>
    </row>
    <row r="50" spans="1:15" ht="21.75" customHeight="1" x14ac:dyDescent="0.25">
      <c r="A50" s="18"/>
    </row>
  </sheetData>
  <mergeCells count="1">
    <mergeCell ref="J3:M3"/>
  </mergeCells>
  <printOptions gridLines="1"/>
  <pageMargins left="0.51181102362204722" right="0.11811023622047245" top="0.74803149606299213" bottom="7.874015748031496E-2" header="0.11811023622047245" footer="3.937007874015748E-2"/>
  <pageSetup paperSize="9" scale="74" orientation="landscape" r:id="rId1"/>
  <headerFooter>
    <oddHeader>&amp;C&amp;"-,Bold"&amp;16NAME OF ORGANISATION&amp;14
&amp;12ANNUAL OPERATING BUDGET 1 APRIL 2023 TO 31 MARCH 2024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F7622-8FDC-4B17-9A34-54E00770A670}">
  <sheetPr>
    <pageSetUpPr fitToPage="1"/>
  </sheetPr>
  <dimension ref="A1:J40"/>
  <sheetViews>
    <sheetView topLeftCell="A8" workbookViewId="0">
      <selection activeCell="F18" sqref="F18"/>
    </sheetView>
  </sheetViews>
  <sheetFormatPr defaultRowHeight="15" x14ac:dyDescent="0.25"/>
  <cols>
    <col min="1" max="1" width="27.7109375" customWidth="1"/>
    <col min="2" max="2" width="25.28515625" customWidth="1"/>
    <col min="3" max="3" width="9.28515625" style="35" customWidth="1"/>
    <col min="4" max="4" width="13.140625" style="35" customWidth="1"/>
    <col min="5" max="5" width="16.85546875" customWidth="1"/>
    <col min="6" max="6" width="37.85546875" customWidth="1"/>
    <col min="7" max="7" width="17.85546875" customWidth="1"/>
    <col min="8" max="8" width="6.42578125" customWidth="1"/>
    <col min="9" max="9" width="24.7109375" customWidth="1"/>
    <col min="10" max="10" width="15.28515625" customWidth="1"/>
  </cols>
  <sheetData>
    <row r="1" spans="1:10" ht="45" x14ac:dyDescent="0.25">
      <c r="A1" s="46" t="s">
        <v>73</v>
      </c>
      <c r="B1" s="46" t="s">
        <v>35</v>
      </c>
      <c r="C1" s="47" t="s">
        <v>36</v>
      </c>
      <c r="D1" s="48" t="s">
        <v>37</v>
      </c>
      <c r="E1" s="28" t="s">
        <v>38</v>
      </c>
      <c r="F1" s="2" t="s">
        <v>39</v>
      </c>
      <c r="G1" s="28" t="s">
        <v>40</v>
      </c>
    </row>
    <row r="2" spans="1:10" x14ac:dyDescent="0.25">
      <c r="A2" s="56" t="s">
        <v>41</v>
      </c>
      <c r="B2" s="56"/>
      <c r="C2" s="57"/>
      <c r="D2" s="58"/>
      <c r="E2" s="29">
        <f t="shared" ref="E2:E17" si="0">SUM(C2*D2)</f>
        <v>0</v>
      </c>
      <c r="F2" s="56"/>
      <c r="G2" s="26">
        <f>SUM(E2*C29)</f>
        <v>0</v>
      </c>
    </row>
    <row r="3" spans="1:10" x14ac:dyDescent="0.25">
      <c r="A3" s="56" t="s">
        <v>42</v>
      </c>
      <c r="B3" s="56"/>
      <c r="C3" s="57"/>
      <c r="D3" s="58"/>
      <c r="E3" s="29">
        <f t="shared" si="0"/>
        <v>0</v>
      </c>
      <c r="F3" s="56"/>
      <c r="G3" s="26">
        <f>SUM(E3*C29)</f>
        <v>0</v>
      </c>
    </row>
    <row r="4" spans="1:10" x14ac:dyDescent="0.25">
      <c r="A4" s="56" t="s">
        <v>43</v>
      </c>
      <c r="B4" s="56"/>
      <c r="C4" s="57"/>
      <c r="D4" s="58"/>
      <c r="E4" s="29">
        <f t="shared" si="0"/>
        <v>0</v>
      </c>
      <c r="F4" s="56"/>
      <c r="G4" s="26">
        <f>SUM(E4*C29)</f>
        <v>0</v>
      </c>
    </row>
    <row r="5" spans="1:10" x14ac:dyDescent="0.25">
      <c r="A5" s="56" t="s">
        <v>44</v>
      </c>
      <c r="B5" s="56"/>
      <c r="C5" s="57"/>
      <c r="D5" s="58"/>
      <c r="E5" s="29">
        <f t="shared" si="0"/>
        <v>0</v>
      </c>
      <c r="F5" s="56"/>
      <c r="G5" s="26">
        <f>SUM(E5*C29)</f>
        <v>0</v>
      </c>
    </row>
    <row r="6" spans="1:10" x14ac:dyDescent="0.25">
      <c r="A6" s="56" t="s">
        <v>45</v>
      </c>
      <c r="B6" s="56"/>
      <c r="C6" s="57"/>
      <c r="D6" s="58"/>
      <c r="E6" s="29">
        <f t="shared" si="0"/>
        <v>0</v>
      </c>
      <c r="F6" s="56"/>
      <c r="G6" s="26">
        <f>SUM(E6*C29)</f>
        <v>0</v>
      </c>
    </row>
    <row r="7" spans="1:10" x14ac:dyDescent="0.25">
      <c r="A7" s="56" t="s">
        <v>46</v>
      </c>
      <c r="B7" s="56"/>
      <c r="C7" s="57"/>
      <c r="D7" s="58"/>
      <c r="E7" s="29">
        <f t="shared" si="0"/>
        <v>0</v>
      </c>
      <c r="F7" s="56"/>
      <c r="G7" s="26">
        <f>SUM(E7*C29)</f>
        <v>0</v>
      </c>
    </row>
    <row r="8" spans="1:10" x14ac:dyDescent="0.25">
      <c r="A8" s="56" t="s">
        <v>47</v>
      </c>
      <c r="B8" s="56"/>
      <c r="C8" s="57"/>
      <c r="D8" s="58"/>
      <c r="E8" s="29">
        <f t="shared" si="0"/>
        <v>0</v>
      </c>
      <c r="F8" s="56"/>
      <c r="G8" s="26">
        <f>SUM(E8*C29)</f>
        <v>0</v>
      </c>
    </row>
    <row r="9" spans="1:10" x14ac:dyDescent="0.25">
      <c r="A9" s="56" t="s">
        <v>48</v>
      </c>
      <c r="B9" s="56"/>
      <c r="C9" s="57"/>
      <c r="D9" s="58"/>
      <c r="E9" s="29">
        <f t="shared" si="0"/>
        <v>0</v>
      </c>
      <c r="F9" s="56"/>
      <c r="G9" s="26">
        <f>SUM(E9*C29)</f>
        <v>0</v>
      </c>
    </row>
    <row r="10" spans="1:10" x14ac:dyDescent="0.25">
      <c r="A10" s="56" t="s">
        <v>82</v>
      </c>
      <c r="B10" s="56"/>
      <c r="C10" s="57"/>
      <c r="D10" s="58"/>
      <c r="E10" s="29">
        <f t="shared" si="0"/>
        <v>0</v>
      </c>
      <c r="F10" s="56"/>
      <c r="G10" s="26">
        <f>SUM(E10*C30)</f>
        <v>0</v>
      </c>
    </row>
    <row r="11" spans="1:10" x14ac:dyDescent="0.25">
      <c r="A11" s="56" t="s">
        <v>83</v>
      </c>
      <c r="B11" s="56"/>
      <c r="C11" s="57"/>
      <c r="D11" s="58"/>
      <c r="E11" s="29">
        <f t="shared" si="0"/>
        <v>0</v>
      </c>
      <c r="F11" s="56"/>
      <c r="G11" s="26">
        <f>SUM(E11*C31)</f>
        <v>0</v>
      </c>
    </row>
    <row r="12" spans="1:10" x14ac:dyDescent="0.25">
      <c r="A12" s="56" t="s">
        <v>49</v>
      </c>
      <c r="B12" s="56"/>
      <c r="C12" s="57"/>
      <c r="D12" s="58"/>
      <c r="E12" s="29">
        <f t="shared" si="0"/>
        <v>0</v>
      </c>
      <c r="F12" s="56"/>
      <c r="G12" s="26">
        <f>SUM(E12*C29)</f>
        <v>0</v>
      </c>
    </row>
    <row r="13" spans="1:10" x14ac:dyDescent="0.25">
      <c r="A13" s="56" t="s">
        <v>50</v>
      </c>
      <c r="B13" s="56"/>
      <c r="C13" s="57"/>
      <c r="D13" s="58"/>
      <c r="E13" s="29">
        <f t="shared" si="0"/>
        <v>0</v>
      </c>
      <c r="F13" s="56"/>
      <c r="G13" s="26">
        <f>SUM(E13*C29)</f>
        <v>0</v>
      </c>
    </row>
    <row r="14" spans="1:10" x14ac:dyDescent="0.25">
      <c r="A14" s="56" t="s">
        <v>0</v>
      </c>
      <c r="B14" s="56"/>
      <c r="C14" s="57"/>
      <c r="D14" s="58"/>
      <c r="E14" s="29">
        <f t="shared" si="0"/>
        <v>0</v>
      </c>
      <c r="F14" s="56"/>
      <c r="G14" s="26">
        <f>SUM(E14*C29)</f>
        <v>0</v>
      </c>
    </row>
    <row r="15" spans="1:10" x14ac:dyDescent="0.25">
      <c r="A15" s="56" t="s">
        <v>51</v>
      </c>
      <c r="B15" s="56"/>
      <c r="C15" s="57"/>
      <c r="D15" s="58"/>
      <c r="E15" s="29">
        <f t="shared" si="0"/>
        <v>0</v>
      </c>
      <c r="F15" s="56"/>
      <c r="G15" s="26">
        <f>SUM(E15*C29)</f>
        <v>0</v>
      </c>
      <c r="J15" s="26"/>
    </row>
    <row r="16" spans="1:10" x14ac:dyDescent="0.25">
      <c r="A16" s="56" t="s">
        <v>52</v>
      </c>
      <c r="B16" s="56"/>
      <c r="C16" s="57"/>
      <c r="D16" s="30">
        <v>0.83</v>
      </c>
      <c r="E16" s="29">
        <f t="shared" si="0"/>
        <v>0</v>
      </c>
      <c r="F16" t="s">
        <v>79</v>
      </c>
      <c r="G16" s="26">
        <f>SUM(E16*C29)</f>
        <v>0</v>
      </c>
    </row>
    <row r="17" spans="1:7" x14ac:dyDescent="0.25">
      <c r="A17" s="56" t="s">
        <v>53</v>
      </c>
      <c r="B17" s="56"/>
      <c r="C17" s="57"/>
      <c r="D17" s="58"/>
      <c r="E17" s="29">
        <f t="shared" si="0"/>
        <v>0</v>
      </c>
      <c r="F17" s="56"/>
      <c r="G17" s="26">
        <f>SUM(E17*C29)</f>
        <v>0</v>
      </c>
    </row>
    <row r="18" spans="1:7" x14ac:dyDescent="0.25">
      <c r="A18" s="56"/>
      <c r="B18" s="56"/>
      <c r="C18" s="75" t="s">
        <v>80</v>
      </c>
      <c r="D18" s="75"/>
      <c r="E18" s="63">
        <f>SUM(E2:E17)</f>
        <v>0</v>
      </c>
      <c r="F18" s="64" t="s">
        <v>84</v>
      </c>
      <c r="G18" s="65">
        <f>SUM(G2:G17)</f>
        <v>0</v>
      </c>
    </row>
    <row r="19" spans="1:7" ht="33" customHeight="1" x14ac:dyDescent="0.4">
      <c r="A19" s="46" t="s">
        <v>81</v>
      </c>
      <c r="B19" s="46" t="s">
        <v>55</v>
      </c>
      <c r="C19" s="47" t="s">
        <v>56</v>
      </c>
      <c r="D19" s="45" t="s">
        <v>72</v>
      </c>
      <c r="E19" s="29"/>
      <c r="G19" s="26"/>
    </row>
    <row r="20" spans="1:7" s="32" customFormat="1" ht="30" customHeight="1" x14ac:dyDescent="0.25">
      <c r="A20" s="32" t="s">
        <v>71</v>
      </c>
      <c r="C20" s="59"/>
      <c r="D20" s="43"/>
      <c r="E20" s="33">
        <f>SUM(C20*D20)</f>
        <v>0</v>
      </c>
      <c r="F20" s="60"/>
      <c r="G20" s="34">
        <f>SUM(E20*C29)</f>
        <v>0</v>
      </c>
    </row>
    <row r="21" spans="1:7" x14ac:dyDescent="0.25">
      <c r="A21" s="32" t="s">
        <v>71</v>
      </c>
      <c r="C21" s="57"/>
      <c r="D21" s="44"/>
      <c r="E21" s="29">
        <f>SUM(C21*D21)</f>
        <v>0</v>
      </c>
      <c r="F21" s="56"/>
      <c r="G21" s="26">
        <f>SUM(E21*C29)</f>
        <v>0</v>
      </c>
    </row>
    <row r="22" spans="1:7" x14ac:dyDescent="0.25">
      <c r="A22" s="32" t="s">
        <v>71</v>
      </c>
      <c r="C22" s="57"/>
      <c r="D22" s="44"/>
      <c r="E22" s="29">
        <f>SUM(C22*D22)</f>
        <v>0</v>
      </c>
      <c r="F22" s="56"/>
      <c r="G22" s="26">
        <f>SUM(E22*C29)</f>
        <v>0</v>
      </c>
    </row>
    <row r="23" spans="1:7" x14ac:dyDescent="0.25">
      <c r="A23" s="32" t="s">
        <v>71</v>
      </c>
      <c r="C23" s="57"/>
      <c r="D23" s="44"/>
      <c r="E23" s="29">
        <f t="shared" ref="E23:E24" si="1">SUM(C23*D23)</f>
        <v>0</v>
      </c>
      <c r="F23" s="56"/>
      <c r="G23" s="26">
        <f>SUM(E23*C29)</f>
        <v>0</v>
      </c>
    </row>
    <row r="24" spans="1:7" x14ac:dyDescent="0.25">
      <c r="A24" s="32" t="s">
        <v>71</v>
      </c>
      <c r="C24" s="57"/>
      <c r="D24" s="44"/>
      <c r="E24" s="29">
        <f t="shared" si="1"/>
        <v>0</v>
      </c>
      <c r="F24" s="56" t="s">
        <v>57</v>
      </c>
      <c r="G24" s="26">
        <f>SUM(E24*C29)</f>
        <v>0</v>
      </c>
    </row>
    <row r="25" spans="1:7" x14ac:dyDescent="0.25">
      <c r="A25" t="s">
        <v>58</v>
      </c>
      <c r="B25" t="s">
        <v>59</v>
      </c>
      <c r="C25" s="35" t="s">
        <v>59</v>
      </c>
      <c r="D25" s="31" t="s">
        <v>59</v>
      </c>
      <c r="E25" s="29">
        <f>SUM(E20:E24)*3%</f>
        <v>0</v>
      </c>
      <c r="F25" t="s">
        <v>60</v>
      </c>
      <c r="G25" s="26">
        <f>SUM(E25*C29)</f>
        <v>0</v>
      </c>
    </row>
    <row r="26" spans="1:7" hidden="1" x14ac:dyDescent="0.25">
      <c r="D26" s="31"/>
      <c r="E26" s="29"/>
    </row>
    <row r="27" spans="1:7" ht="15.75" thickBot="1" x14ac:dyDescent="0.3">
      <c r="C27" s="36" t="s">
        <v>61</v>
      </c>
      <c r="D27" s="27"/>
      <c r="E27" s="37">
        <f>+SUM(E2:E26)</f>
        <v>0</v>
      </c>
      <c r="F27" s="38" t="s">
        <v>62</v>
      </c>
      <c r="G27" s="37">
        <f>SUM(G2:G26)</f>
        <v>0</v>
      </c>
    </row>
    <row r="28" spans="1:7" ht="15.75" thickTop="1" x14ac:dyDescent="0.25"/>
    <row r="29" spans="1:7" x14ac:dyDescent="0.25">
      <c r="A29" s="2" t="s">
        <v>63</v>
      </c>
      <c r="C29" s="57"/>
      <c r="F29" s="2" t="s">
        <v>64</v>
      </c>
      <c r="G29" s="35" t="e">
        <f>E27/C30</f>
        <v>#DIV/0!</v>
      </c>
    </row>
    <row r="30" spans="1:7" x14ac:dyDescent="0.25">
      <c r="A30" s="2" t="s">
        <v>65</v>
      </c>
      <c r="C30" s="57"/>
    </row>
    <row r="32" spans="1:7" x14ac:dyDescent="0.25">
      <c r="A32" s="39" t="s">
        <v>66</v>
      </c>
      <c r="B32" s="40" t="s">
        <v>67</v>
      </c>
      <c r="C32"/>
    </row>
    <row r="33" spans="1:10" x14ac:dyDescent="0.25">
      <c r="A33" s="56"/>
      <c r="B33" s="61"/>
      <c r="C33"/>
    </row>
    <row r="34" spans="1:10" x14ac:dyDescent="0.25">
      <c r="A34" s="56"/>
      <c r="B34" s="61"/>
      <c r="C34"/>
    </row>
    <row r="35" spans="1:10" x14ac:dyDescent="0.25">
      <c r="A35" s="56"/>
      <c r="B35" s="61"/>
      <c r="C35"/>
    </row>
    <row r="36" spans="1:10" x14ac:dyDescent="0.25">
      <c r="A36" s="56"/>
      <c r="B36" s="61"/>
      <c r="C36"/>
    </row>
    <row r="37" spans="1:10" x14ac:dyDescent="0.25">
      <c r="A37" s="56"/>
      <c r="B37" s="61"/>
      <c r="C37"/>
    </row>
    <row r="38" spans="1:10" ht="15.75" thickBot="1" x14ac:dyDescent="0.3">
      <c r="A38" s="2" t="s">
        <v>68</v>
      </c>
      <c r="B38" s="41">
        <f>SUM(B33:B37)</f>
        <v>0</v>
      </c>
      <c r="C38"/>
      <c r="F38" s="2" t="s">
        <v>69</v>
      </c>
      <c r="G38" s="42">
        <f>SUM(G27-B38)</f>
        <v>0</v>
      </c>
    </row>
    <row r="39" spans="1:10" ht="15.75" thickTop="1" x14ac:dyDescent="0.25">
      <c r="C39"/>
    </row>
    <row r="40" spans="1:10" x14ac:dyDescent="0.25">
      <c r="A40" t="s">
        <v>70</v>
      </c>
      <c r="J40" s="26"/>
    </row>
  </sheetData>
  <mergeCells count="1">
    <mergeCell ref="C18:D18"/>
  </mergeCells>
  <phoneticPr fontId="14" type="noConversion"/>
  <pageMargins left="0.11811023622047245" right="0.11811023622047245" top="0.55118110236220474" bottom="0.15748031496062992" header="0.31496062992125984" footer="0.31496062992125984"/>
  <pageSetup scale="88" orientation="landscape" r:id="rId1"/>
  <headerFooter>
    <oddHeader>&amp;C&amp;"-,Bold"&amp;16PROGRAMME #1 BUDGET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02D0B-9E39-46B6-A98C-C296626A4C9A}">
  <sheetPr>
    <pageSetUpPr fitToPage="1"/>
  </sheetPr>
  <dimension ref="A1:J38"/>
  <sheetViews>
    <sheetView workbookViewId="0">
      <selection activeCell="G17" sqref="G17"/>
    </sheetView>
  </sheetViews>
  <sheetFormatPr defaultRowHeight="15" x14ac:dyDescent="0.25"/>
  <cols>
    <col min="1" max="1" width="27.7109375" customWidth="1"/>
    <col min="2" max="2" width="25.28515625" customWidth="1"/>
    <col min="3" max="3" width="9.28515625" style="35" customWidth="1"/>
    <col min="4" max="4" width="13.140625" style="35" customWidth="1"/>
    <col min="5" max="5" width="16.85546875" customWidth="1"/>
    <col min="6" max="6" width="37.85546875" customWidth="1"/>
    <col min="7" max="7" width="17.85546875" customWidth="1"/>
    <col min="8" max="8" width="6.42578125" customWidth="1"/>
    <col min="9" max="9" width="24.7109375" customWidth="1"/>
    <col min="10" max="10" width="15.28515625" customWidth="1"/>
  </cols>
  <sheetData>
    <row r="1" spans="1:10" ht="45" x14ac:dyDescent="0.25">
      <c r="A1" s="46" t="s">
        <v>73</v>
      </c>
      <c r="B1" s="46" t="s">
        <v>35</v>
      </c>
      <c r="C1" s="47" t="s">
        <v>36</v>
      </c>
      <c r="D1" s="48" t="s">
        <v>37</v>
      </c>
      <c r="E1" s="28" t="s">
        <v>38</v>
      </c>
      <c r="F1" s="2" t="s">
        <v>39</v>
      </c>
      <c r="G1" s="28" t="s">
        <v>40</v>
      </c>
    </row>
    <row r="2" spans="1:10" x14ac:dyDescent="0.25">
      <c r="A2" s="56" t="s">
        <v>41</v>
      </c>
      <c r="B2" s="56"/>
      <c r="C2" s="57"/>
      <c r="D2" s="58"/>
      <c r="E2" s="29">
        <f t="shared" ref="E2:E15" si="0">SUM(C2*D2)</f>
        <v>0</v>
      </c>
      <c r="F2" s="56"/>
      <c r="G2" s="26">
        <f>SUM(E2*C27)</f>
        <v>0</v>
      </c>
    </row>
    <row r="3" spans="1:10" x14ac:dyDescent="0.25">
      <c r="A3" s="56" t="s">
        <v>42</v>
      </c>
      <c r="B3" s="56"/>
      <c r="C3" s="57"/>
      <c r="D3" s="58"/>
      <c r="E3" s="29">
        <f t="shared" si="0"/>
        <v>0</v>
      </c>
      <c r="F3" s="56"/>
      <c r="G3" s="26">
        <f>SUM(E3*C27)</f>
        <v>0</v>
      </c>
    </row>
    <row r="4" spans="1:10" x14ac:dyDescent="0.25">
      <c r="A4" s="56" t="s">
        <v>43</v>
      </c>
      <c r="B4" s="56"/>
      <c r="C4" s="57"/>
      <c r="D4" s="58"/>
      <c r="E4" s="29">
        <f t="shared" si="0"/>
        <v>0</v>
      </c>
      <c r="F4" s="56"/>
      <c r="G4" s="26">
        <f>SUM(E4*C27)</f>
        <v>0</v>
      </c>
    </row>
    <row r="5" spans="1:10" x14ac:dyDescent="0.25">
      <c r="A5" s="56" t="s">
        <v>44</v>
      </c>
      <c r="B5" s="56"/>
      <c r="C5" s="57"/>
      <c r="D5" s="58"/>
      <c r="E5" s="29">
        <f t="shared" si="0"/>
        <v>0</v>
      </c>
      <c r="F5" s="56"/>
      <c r="G5" s="26">
        <f>SUM(E5*C27)</f>
        <v>0</v>
      </c>
    </row>
    <row r="6" spans="1:10" x14ac:dyDescent="0.25">
      <c r="A6" s="56" t="s">
        <v>45</v>
      </c>
      <c r="B6" s="56"/>
      <c r="C6" s="57"/>
      <c r="D6" s="58"/>
      <c r="E6" s="29">
        <f t="shared" si="0"/>
        <v>0</v>
      </c>
      <c r="F6" s="56"/>
      <c r="G6" s="26">
        <f>SUM(E6*C27)</f>
        <v>0</v>
      </c>
    </row>
    <row r="7" spans="1:10" x14ac:dyDescent="0.25">
      <c r="A7" s="56" t="s">
        <v>46</v>
      </c>
      <c r="B7" s="56"/>
      <c r="C7" s="57"/>
      <c r="D7" s="58"/>
      <c r="E7" s="29">
        <f t="shared" si="0"/>
        <v>0</v>
      </c>
      <c r="F7" s="56"/>
      <c r="G7" s="26">
        <f>SUM(E7*C27)</f>
        <v>0</v>
      </c>
    </row>
    <row r="8" spans="1:10" x14ac:dyDescent="0.25">
      <c r="A8" s="56" t="s">
        <v>47</v>
      </c>
      <c r="B8" s="56"/>
      <c r="C8" s="57"/>
      <c r="D8" s="58"/>
      <c r="E8" s="29">
        <f t="shared" si="0"/>
        <v>0</v>
      </c>
      <c r="F8" s="56"/>
      <c r="G8" s="26">
        <f>SUM(E8*C27)</f>
        <v>0</v>
      </c>
    </row>
    <row r="9" spans="1:10" x14ac:dyDescent="0.25">
      <c r="A9" s="56" t="s">
        <v>48</v>
      </c>
      <c r="B9" s="56"/>
      <c r="C9" s="57"/>
      <c r="D9" s="58"/>
      <c r="E9" s="29">
        <f t="shared" si="0"/>
        <v>0</v>
      </c>
      <c r="F9" s="56"/>
      <c r="G9" s="26">
        <f>SUM(E9*C27)</f>
        <v>0</v>
      </c>
    </row>
    <row r="10" spans="1:10" x14ac:dyDescent="0.25">
      <c r="A10" s="56" t="s">
        <v>49</v>
      </c>
      <c r="B10" s="56"/>
      <c r="C10" s="57"/>
      <c r="D10" s="58"/>
      <c r="E10" s="29">
        <f t="shared" si="0"/>
        <v>0</v>
      </c>
      <c r="F10" s="56"/>
      <c r="G10" s="26">
        <f>SUM(E10*C27)</f>
        <v>0</v>
      </c>
    </row>
    <row r="11" spans="1:10" x14ac:dyDescent="0.25">
      <c r="A11" s="56" t="s">
        <v>50</v>
      </c>
      <c r="B11" s="56"/>
      <c r="C11" s="57"/>
      <c r="D11" s="58"/>
      <c r="E11" s="29">
        <f t="shared" si="0"/>
        <v>0</v>
      </c>
      <c r="F11" s="56"/>
      <c r="G11" s="26">
        <f>SUM(E11*C27)</f>
        <v>0</v>
      </c>
    </row>
    <row r="12" spans="1:10" x14ac:dyDescent="0.25">
      <c r="A12" s="56" t="s">
        <v>0</v>
      </c>
      <c r="B12" s="56"/>
      <c r="C12" s="57"/>
      <c r="D12" s="58"/>
      <c r="E12" s="29">
        <f t="shared" si="0"/>
        <v>0</v>
      </c>
      <c r="F12" s="56"/>
      <c r="G12" s="26">
        <f>SUM(E12*C27)</f>
        <v>0</v>
      </c>
    </row>
    <row r="13" spans="1:10" x14ac:dyDescent="0.25">
      <c r="A13" s="56" t="s">
        <v>51</v>
      </c>
      <c r="B13" s="56"/>
      <c r="C13" s="57"/>
      <c r="D13" s="58"/>
      <c r="E13" s="29">
        <f t="shared" si="0"/>
        <v>0</v>
      </c>
      <c r="F13" s="56"/>
      <c r="G13" s="26">
        <f>SUM(E13*C27)</f>
        <v>0</v>
      </c>
      <c r="J13" s="26"/>
    </row>
    <row r="14" spans="1:10" x14ac:dyDescent="0.25">
      <c r="A14" s="56" t="s">
        <v>52</v>
      </c>
      <c r="B14" s="56"/>
      <c r="C14" s="57"/>
      <c r="D14" s="30">
        <v>0.83</v>
      </c>
      <c r="E14" s="29">
        <f t="shared" si="0"/>
        <v>0</v>
      </c>
      <c r="F14" t="s">
        <v>79</v>
      </c>
      <c r="G14" s="26">
        <f>SUM(E14*C27)</f>
        <v>0</v>
      </c>
    </row>
    <row r="15" spans="1:10" x14ac:dyDescent="0.25">
      <c r="A15" s="56" t="s">
        <v>53</v>
      </c>
      <c r="B15" s="56"/>
      <c r="C15" s="57"/>
      <c r="D15" s="58"/>
      <c r="E15" s="66">
        <f t="shared" si="0"/>
        <v>0</v>
      </c>
      <c r="F15" s="56"/>
      <c r="G15" s="67">
        <f>SUM(E15*C27)</f>
        <v>0</v>
      </c>
    </row>
    <row r="16" spans="1:10" x14ac:dyDescent="0.25">
      <c r="A16" s="56"/>
      <c r="B16" s="56"/>
      <c r="C16" s="68" t="s">
        <v>80</v>
      </c>
      <c r="D16" s="68"/>
      <c r="F16" s="64" t="s">
        <v>84</v>
      </c>
      <c r="G16" s="29">
        <f>SUM(G2:G15)</f>
        <v>0</v>
      </c>
    </row>
    <row r="17" spans="1:7" ht="33" customHeight="1" x14ac:dyDescent="0.4">
      <c r="A17" s="46" t="s">
        <v>54</v>
      </c>
      <c r="B17" s="46" t="s">
        <v>55</v>
      </c>
      <c r="C17" s="47" t="s">
        <v>56</v>
      </c>
      <c r="D17" s="45" t="s">
        <v>72</v>
      </c>
      <c r="E17" s="29"/>
      <c r="G17" s="26"/>
    </row>
    <row r="18" spans="1:7" s="32" customFormat="1" ht="30" customHeight="1" x14ac:dyDescent="0.25">
      <c r="A18" s="32" t="s">
        <v>71</v>
      </c>
      <c r="C18" s="59"/>
      <c r="D18" s="43"/>
      <c r="E18" s="33">
        <f>SUM(C18*D18)</f>
        <v>0</v>
      </c>
      <c r="F18" s="60"/>
      <c r="G18" s="34">
        <f>SUM(E18*C27)</f>
        <v>0</v>
      </c>
    </row>
    <row r="19" spans="1:7" x14ac:dyDescent="0.25">
      <c r="A19" s="32" t="s">
        <v>71</v>
      </c>
      <c r="C19" s="57"/>
      <c r="D19" s="44"/>
      <c r="E19" s="29">
        <f>SUM(C19*D19)</f>
        <v>0</v>
      </c>
      <c r="F19" s="56"/>
      <c r="G19" s="26">
        <f>SUM(E19*C27)</f>
        <v>0</v>
      </c>
    </row>
    <row r="20" spans="1:7" x14ac:dyDescent="0.25">
      <c r="A20" s="32" t="s">
        <v>71</v>
      </c>
      <c r="C20" s="57"/>
      <c r="D20" s="44"/>
      <c r="E20" s="29">
        <f>SUM(C20*D20)</f>
        <v>0</v>
      </c>
      <c r="F20" s="56"/>
      <c r="G20" s="26">
        <f>SUM(E20*C27)</f>
        <v>0</v>
      </c>
    </row>
    <row r="21" spans="1:7" x14ac:dyDescent="0.25">
      <c r="A21" s="32" t="s">
        <v>71</v>
      </c>
      <c r="C21" s="57"/>
      <c r="D21" s="44"/>
      <c r="E21" s="29">
        <f t="shared" ref="E21:E22" si="1">SUM(C21*D21)</f>
        <v>0</v>
      </c>
      <c r="F21" s="56"/>
      <c r="G21" s="26">
        <f>SUM(E21*C27)</f>
        <v>0</v>
      </c>
    </row>
    <row r="22" spans="1:7" x14ac:dyDescent="0.25">
      <c r="A22" s="32" t="s">
        <v>71</v>
      </c>
      <c r="C22" s="57"/>
      <c r="D22" s="44"/>
      <c r="E22" s="29">
        <f t="shared" si="1"/>
        <v>0</v>
      </c>
      <c r="F22" s="56" t="s">
        <v>57</v>
      </c>
      <c r="G22" s="26">
        <f>SUM(E22*C27)</f>
        <v>0</v>
      </c>
    </row>
    <row r="23" spans="1:7" x14ac:dyDescent="0.25">
      <c r="A23" t="s">
        <v>58</v>
      </c>
      <c r="B23" t="s">
        <v>59</v>
      </c>
      <c r="C23" s="35" t="s">
        <v>59</v>
      </c>
      <c r="D23" s="31" t="s">
        <v>59</v>
      </c>
      <c r="E23" s="29">
        <f>SUM(E18:E22)*3%</f>
        <v>0</v>
      </c>
      <c r="F23" t="s">
        <v>60</v>
      </c>
      <c r="G23" s="26">
        <f>SUM(E23*C27)</f>
        <v>0</v>
      </c>
    </row>
    <row r="24" spans="1:7" hidden="1" x14ac:dyDescent="0.25">
      <c r="D24" s="31"/>
      <c r="E24" s="29"/>
    </row>
    <row r="25" spans="1:7" ht="15.75" thickBot="1" x14ac:dyDescent="0.3">
      <c r="C25" s="36" t="s">
        <v>61</v>
      </c>
      <c r="D25" s="27"/>
      <c r="E25" s="37">
        <f>+SUM(E2:E24)</f>
        <v>0</v>
      </c>
      <c r="F25" s="38" t="s">
        <v>62</v>
      </c>
      <c r="G25" s="37">
        <f>SUM(G2:G24)</f>
        <v>0</v>
      </c>
    </row>
    <row r="26" spans="1:7" ht="15.75" thickTop="1" x14ac:dyDescent="0.25"/>
    <row r="27" spans="1:7" x14ac:dyDescent="0.25">
      <c r="A27" s="2" t="s">
        <v>63</v>
      </c>
      <c r="C27" s="57"/>
      <c r="F27" s="2" t="s">
        <v>64</v>
      </c>
      <c r="G27" s="35" t="e">
        <f>E25/C28</f>
        <v>#DIV/0!</v>
      </c>
    </row>
    <row r="28" spans="1:7" x14ac:dyDescent="0.25">
      <c r="A28" s="2" t="s">
        <v>65</v>
      </c>
      <c r="C28" s="57"/>
    </row>
    <row r="30" spans="1:7" x14ac:dyDescent="0.25">
      <c r="A30" s="39" t="s">
        <v>66</v>
      </c>
      <c r="B30" s="40" t="s">
        <v>67</v>
      </c>
      <c r="C30"/>
    </row>
    <row r="31" spans="1:7" x14ac:dyDescent="0.25">
      <c r="A31" s="56"/>
      <c r="B31" s="61"/>
      <c r="C31"/>
    </row>
    <row r="32" spans="1:7" x14ac:dyDescent="0.25">
      <c r="A32" s="56"/>
      <c r="B32" s="61"/>
      <c r="C32"/>
    </row>
    <row r="33" spans="1:10" x14ac:dyDescent="0.25">
      <c r="A33" s="56"/>
      <c r="B33" s="61"/>
      <c r="C33"/>
    </row>
    <row r="34" spans="1:10" x14ac:dyDescent="0.25">
      <c r="A34" s="56"/>
      <c r="B34" s="61"/>
      <c r="C34"/>
    </row>
    <row r="35" spans="1:10" x14ac:dyDescent="0.25">
      <c r="A35" s="56"/>
      <c r="B35" s="61"/>
      <c r="C35"/>
    </row>
    <row r="36" spans="1:10" ht="15.75" thickBot="1" x14ac:dyDescent="0.3">
      <c r="A36" s="2" t="s">
        <v>68</v>
      </c>
      <c r="B36" s="41">
        <f>SUM(B31:B35)</f>
        <v>0</v>
      </c>
      <c r="C36"/>
      <c r="F36" s="2" t="s">
        <v>69</v>
      </c>
      <c r="G36" s="42">
        <f>SUM(G25-B36)</f>
        <v>0</v>
      </c>
    </row>
    <row r="37" spans="1:10" ht="15.75" thickTop="1" x14ac:dyDescent="0.25">
      <c r="C37"/>
    </row>
    <row r="38" spans="1:10" x14ac:dyDescent="0.25">
      <c r="A38" t="s">
        <v>70</v>
      </c>
      <c r="J38" s="26"/>
    </row>
  </sheetData>
  <pageMargins left="0.31496062992125984" right="0.11811023622047245" top="0.55118110236220474" bottom="0.15748031496062992" header="0.31496062992125984" footer="0.31496062992125984"/>
  <pageSetup scale="91" fitToHeight="0" orientation="landscape" r:id="rId1"/>
  <headerFooter>
    <oddHeader>&amp;C&amp;"-,Bold"&amp;16PROGRAMME #2 BUDGET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9B44B-89ED-4303-8343-8D593DC1B129}">
  <sheetPr>
    <pageSetUpPr fitToPage="1"/>
  </sheetPr>
  <dimension ref="A1:J38"/>
  <sheetViews>
    <sheetView workbookViewId="0">
      <selection activeCell="G17" sqref="G17"/>
    </sheetView>
  </sheetViews>
  <sheetFormatPr defaultRowHeight="15" x14ac:dyDescent="0.25"/>
  <cols>
    <col min="1" max="1" width="27.7109375" customWidth="1"/>
    <col min="2" max="2" width="25.28515625" customWidth="1"/>
    <col min="3" max="3" width="9.28515625" style="35" customWidth="1"/>
    <col min="4" max="4" width="13.140625" style="35" customWidth="1"/>
    <col min="5" max="5" width="16.85546875" customWidth="1"/>
    <col min="6" max="6" width="37.85546875" customWidth="1"/>
    <col min="7" max="7" width="17.85546875" customWidth="1"/>
    <col min="8" max="8" width="6.42578125" customWidth="1"/>
    <col min="9" max="9" width="24.7109375" customWidth="1"/>
    <col min="10" max="10" width="15.28515625" customWidth="1"/>
  </cols>
  <sheetData>
    <row r="1" spans="1:10" ht="45" x14ac:dyDescent="0.25">
      <c r="A1" s="46" t="s">
        <v>73</v>
      </c>
      <c r="B1" s="46" t="s">
        <v>35</v>
      </c>
      <c r="C1" s="47" t="s">
        <v>36</v>
      </c>
      <c r="D1" s="48" t="s">
        <v>37</v>
      </c>
      <c r="E1" s="28" t="s">
        <v>38</v>
      </c>
      <c r="F1" s="46" t="s">
        <v>39</v>
      </c>
      <c r="G1" s="28" t="s">
        <v>40</v>
      </c>
    </row>
    <row r="2" spans="1:10" x14ac:dyDescent="0.25">
      <c r="A2" s="56" t="s">
        <v>41</v>
      </c>
      <c r="B2" s="56"/>
      <c r="C2" s="57"/>
      <c r="D2" s="58"/>
      <c r="E2" s="49">
        <f t="shared" ref="E2:E15" si="0">SUM(C2*D2)</f>
        <v>0</v>
      </c>
      <c r="F2" s="56"/>
      <c r="G2" s="42">
        <f>SUM(E2*C27)</f>
        <v>0</v>
      </c>
    </row>
    <row r="3" spans="1:10" x14ac:dyDescent="0.25">
      <c r="A3" s="56" t="s">
        <v>42</v>
      </c>
      <c r="B3" s="56"/>
      <c r="C3" s="57"/>
      <c r="D3" s="58"/>
      <c r="E3" s="49">
        <f t="shared" si="0"/>
        <v>0</v>
      </c>
      <c r="F3" s="56"/>
      <c r="G3" s="42">
        <f>SUM(E3*C27)</f>
        <v>0</v>
      </c>
    </row>
    <row r="4" spans="1:10" x14ac:dyDescent="0.25">
      <c r="A4" s="56" t="s">
        <v>43</v>
      </c>
      <c r="B4" s="56"/>
      <c r="C4" s="57"/>
      <c r="D4" s="58"/>
      <c r="E4" s="49">
        <f t="shared" si="0"/>
        <v>0</v>
      </c>
      <c r="F4" s="56"/>
      <c r="G4" s="42">
        <f>SUM(E4*C27)</f>
        <v>0</v>
      </c>
    </row>
    <row r="5" spans="1:10" x14ac:dyDescent="0.25">
      <c r="A5" s="56" t="s">
        <v>44</v>
      </c>
      <c r="B5" s="56"/>
      <c r="C5" s="57"/>
      <c r="D5" s="58"/>
      <c r="E5" s="49">
        <f t="shared" si="0"/>
        <v>0</v>
      </c>
      <c r="F5" s="56"/>
      <c r="G5" s="42">
        <f>SUM(E5*C27)</f>
        <v>0</v>
      </c>
    </row>
    <row r="6" spans="1:10" x14ac:dyDescent="0.25">
      <c r="A6" s="56" t="s">
        <v>45</v>
      </c>
      <c r="B6" s="56"/>
      <c r="C6" s="57"/>
      <c r="D6" s="58"/>
      <c r="E6" s="49">
        <f t="shared" si="0"/>
        <v>0</v>
      </c>
      <c r="F6" s="56"/>
      <c r="G6" s="42">
        <f>SUM(E6*C27)</f>
        <v>0</v>
      </c>
    </row>
    <row r="7" spans="1:10" x14ac:dyDescent="0.25">
      <c r="A7" s="56" t="s">
        <v>46</v>
      </c>
      <c r="B7" s="56"/>
      <c r="C7" s="57"/>
      <c r="D7" s="58"/>
      <c r="E7" s="49">
        <f t="shared" si="0"/>
        <v>0</v>
      </c>
      <c r="F7" s="56"/>
      <c r="G7" s="42">
        <f>SUM(E7*C27)</f>
        <v>0</v>
      </c>
    </row>
    <row r="8" spans="1:10" x14ac:dyDescent="0.25">
      <c r="A8" s="56" t="s">
        <v>47</v>
      </c>
      <c r="B8" s="56"/>
      <c r="C8" s="57"/>
      <c r="D8" s="58"/>
      <c r="E8" s="49">
        <f t="shared" si="0"/>
        <v>0</v>
      </c>
      <c r="F8" s="56"/>
      <c r="G8" s="42">
        <f>SUM(E8*C27)</f>
        <v>0</v>
      </c>
    </row>
    <row r="9" spans="1:10" x14ac:dyDescent="0.25">
      <c r="A9" s="56" t="s">
        <v>48</v>
      </c>
      <c r="B9" s="56"/>
      <c r="C9" s="57"/>
      <c r="D9" s="58"/>
      <c r="E9" s="49">
        <f t="shared" si="0"/>
        <v>0</v>
      </c>
      <c r="F9" s="56"/>
      <c r="G9" s="42">
        <f>SUM(E9*C27)</f>
        <v>0</v>
      </c>
    </row>
    <row r="10" spans="1:10" x14ac:dyDescent="0.25">
      <c r="A10" s="56" t="s">
        <v>49</v>
      </c>
      <c r="B10" s="56"/>
      <c r="C10" s="57"/>
      <c r="D10" s="58"/>
      <c r="E10" s="49">
        <f t="shared" si="0"/>
        <v>0</v>
      </c>
      <c r="F10" s="56"/>
      <c r="G10" s="42">
        <f>SUM(E10*C27)</f>
        <v>0</v>
      </c>
    </row>
    <row r="11" spans="1:10" x14ac:dyDescent="0.25">
      <c r="A11" s="56" t="s">
        <v>50</v>
      </c>
      <c r="B11" s="56"/>
      <c r="C11" s="57"/>
      <c r="D11" s="58"/>
      <c r="E11" s="49">
        <f t="shared" si="0"/>
        <v>0</v>
      </c>
      <c r="F11" s="56"/>
      <c r="G11" s="42">
        <f>SUM(E11*C27)</f>
        <v>0</v>
      </c>
    </row>
    <row r="12" spans="1:10" x14ac:dyDescent="0.25">
      <c r="A12" s="56" t="s">
        <v>0</v>
      </c>
      <c r="B12" s="56"/>
      <c r="C12" s="57"/>
      <c r="D12" s="58"/>
      <c r="E12" s="49">
        <f t="shared" si="0"/>
        <v>0</v>
      </c>
      <c r="F12" s="56"/>
      <c r="G12" s="42">
        <f>SUM(E12*C27)</f>
        <v>0</v>
      </c>
    </row>
    <row r="13" spans="1:10" x14ac:dyDescent="0.25">
      <c r="A13" s="56" t="s">
        <v>51</v>
      </c>
      <c r="B13" s="56"/>
      <c r="C13" s="57"/>
      <c r="D13" s="58"/>
      <c r="E13" s="49">
        <f t="shared" si="0"/>
        <v>0</v>
      </c>
      <c r="F13" s="56"/>
      <c r="G13" s="42">
        <f>SUM(E13*C27)</f>
        <v>0</v>
      </c>
      <c r="J13" s="26"/>
    </row>
    <row r="14" spans="1:10" x14ac:dyDescent="0.25">
      <c r="A14" s="56" t="s">
        <v>52</v>
      </c>
      <c r="B14" s="56"/>
      <c r="C14" s="57"/>
      <c r="D14" s="30">
        <v>0.83</v>
      </c>
      <c r="E14" s="49">
        <f t="shared" si="0"/>
        <v>0</v>
      </c>
      <c r="F14" t="s">
        <v>79</v>
      </c>
      <c r="G14" s="42">
        <f>SUM(E14*C27)</f>
        <v>0</v>
      </c>
    </row>
    <row r="15" spans="1:10" x14ac:dyDescent="0.25">
      <c r="A15" s="56" t="s">
        <v>53</v>
      </c>
      <c r="B15" s="56"/>
      <c r="C15" s="57"/>
      <c r="D15" s="58"/>
      <c r="E15" s="69">
        <f t="shared" si="0"/>
        <v>0</v>
      </c>
      <c r="F15" s="56"/>
      <c r="G15" s="70">
        <f>SUM(E15*C27)</f>
        <v>0</v>
      </c>
    </row>
    <row r="16" spans="1:10" x14ac:dyDescent="0.25">
      <c r="A16" s="56"/>
      <c r="B16" s="56"/>
      <c r="C16" s="68" t="s">
        <v>80</v>
      </c>
      <c r="D16" s="58"/>
      <c r="E16" s="49">
        <f>SUM(E2:E15)</f>
        <v>0</v>
      </c>
      <c r="F16" s="64" t="s">
        <v>84</v>
      </c>
      <c r="G16" s="49">
        <f>SUM(G2:G15)</f>
        <v>0</v>
      </c>
    </row>
    <row r="17" spans="1:7" ht="33" customHeight="1" x14ac:dyDescent="0.4">
      <c r="A17" s="46" t="s">
        <v>54</v>
      </c>
      <c r="B17" s="46" t="s">
        <v>55</v>
      </c>
      <c r="C17" s="47" t="s">
        <v>56</v>
      </c>
      <c r="D17" s="45" t="s">
        <v>72</v>
      </c>
      <c r="E17" s="49"/>
      <c r="G17" s="42"/>
    </row>
    <row r="18" spans="1:7" s="32" customFormat="1" ht="30" customHeight="1" x14ac:dyDescent="0.25">
      <c r="A18" s="32" t="s">
        <v>71</v>
      </c>
      <c r="C18" s="59"/>
      <c r="D18" s="43"/>
      <c r="E18" s="50">
        <f>SUM(C18*D18)</f>
        <v>0</v>
      </c>
      <c r="F18" s="60"/>
      <c r="G18" s="51">
        <f>SUM(E18*C27)</f>
        <v>0</v>
      </c>
    </row>
    <row r="19" spans="1:7" x14ac:dyDescent="0.25">
      <c r="A19" s="32" t="s">
        <v>71</v>
      </c>
      <c r="C19" s="57"/>
      <c r="D19" s="44"/>
      <c r="E19" s="49">
        <f>SUM(C19*D19)</f>
        <v>0</v>
      </c>
      <c r="F19" s="56"/>
      <c r="G19" s="42">
        <f>SUM(E19*C27)</f>
        <v>0</v>
      </c>
    </row>
    <row r="20" spans="1:7" x14ac:dyDescent="0.25">
      <c r="A20" s="32" t="s">
        <v>71</v>
      </c>
      <c r="C20" s="57"/>
      <c r="D20" s="44"/>
      <c r="E20" s="49">
        <f>SUM(C20*D20)</f>
        <v>0</v>
      </c>
      <c r="F20" s="56"/>
      <c r="G20" s="42">
        <f>SUM(E20*C27)</f>
        <v>0</v>
      </c>
    </row>
    <row r="21" spans="1:7" x14ac:dyDescent="0.25">
      <c r="A21" s="32" t="s">
        <v>71</v>
      </c>
      <c r="C21" s="57"/>
      <c r="D21" s="44"/>
      <c r="E21" s="49">
        <f t="shared" ref="E21:E22" si="1">SUM(C21*D21)</f>
        <v>0</v>
      </c>
      <c r="F21" s="56"/>
      <c r="G21" s="42">
        <f>SUM(E21*C27)</f>
        <v>0</v>
      </c>
    </row>
    <row r="22" spans="1:7" x14ac:dyDescent="0.25">
      <c r="A22" s="32" t="s">
        <v>71</v>
      </c>
      <c r="C22" s="57"/>
      <c r="D22" s="44"/>
      <c r="E22" s="49">
        <f t="shared" si="1"/>
        <v>0</v>
      </c>
      <c r="F22" s="56" t="s">
        <v>57</v>
      </c>
      <c r="G22" s="42">
        <f>SUM(E22*C27)</f>
        <v>0</v>
      </c>
    </row>
    <row r="23" spans="1:7" x14ac:dyDescent="0.25">
      <c r="A23" t="s">
        <v>58</v>
      </c>
      <c r="B23" t="s">
        <v>59</v>
      </c>
      <c r="C23" s="35" t="s">
        <v>59</v>
      </c>
      <c r="D23" s="31" t="s">
        <v>59</v>
      </c>
      <c r="E23" s="49">
        <f>SUM(E18:E22)*3%</f>
        <v>0</v>
      </c>
      <c r="F23" t="s">
        <v>60</v>
      </c>
      <c r="G23" s="42">
        <f>SUM(E23*C27)</f>
        <v>0</v>
      </c>
    </row>
    <row r="24" spans="1:7" hidden="1" x14ac:dyDescent="0.25">
      <c r="D24" s="31"/>
      <c r="E24" s="49"/>
      <c r="G24" s="2"/>
    </row>
    <row r="25" spans="1:7" ht="15.75" thickBot="1" x14ac:dyDescent="0.3">
      <c r="C25" s="36" t="s">
        <v>61</v>
      </c>
      <c r="D25" s="27"/>
      <c r="E25" s="37">
        <f>+SUM(E2:E24)</f>
        <v>0</v>
      </c>
      <c r="F25" s="38" t="s">
        <v>62</v>
      </c>
      <c r="G25" s="37">
        <f>SUM(G2:G24)</f>
        <v>0</v>
      </c>
    </row>
    <row r="26" spans="1:7" ht="15.75" thickTop="1" x14ac:dyDescent="0.25"/>
    <row r="27" spans="1:7" x14ac:dyDescent="0.25">
      <c r="A27" s="2" t="s">
        <v>63</v>
      </c>
      <c r="C27" s="57"/>
      <c r="F27" s="2" t="s">
        <v>64</v>
      </c>
      <c r="G27" s="35" t="e">
        <f>E25/C28</f>
        <v>#DIV/0!</v>
      </c>
    </row>
    <row r="28" spans="1:7" x14ac:dyDescent="0.25">
      <c r="A28" s="2" t="s">
        <v>65</v>
      </c>
      <c r="C28" s="57"/>
    </row>
    <row r="30" spans="1:7" x14ac:dyDescent="0.25">
      <c r="A30" s="39" t="s">
        <v>66</v>
      </c>
      <c r="B30" s="40" t="s">
        <v>67</v>
      </c>
      <c r="C30"/>
    </row>
    <row r="31" spans="1:7" x14ac:dyDescent="0.25">
      <c r="A31" s="56"/>
      <c r="B31" s="61"/>
      <c r="C31"/>
    </row>
    <row r="32" spans="1:7" x14ac:dyDescent="0.25">
      <c r="A32" s="56"/>
      <c r="B32" s="61"/>
      <c r="C32"/>
    </row>
    <row r="33" spans="1:10" x14ac:dyDescent="0.25">
      <c r="A33" s="56"/>
      <c r="B33" s="61"/>
      <c r="C33"/>
    </row>
    <row r="34" spans="1:10" x14ac:dyDescent="0.25">
      <c r="A34" s="56"/>
      <c r="B34" s="61"/>
      <c r="C34"/>
    </row>
    <row r="35" spans="1:10" x14ac:dyDescent="0.25">
      <c r="A35" s="56"/>
      <c r="B35" s="61"/>
      <c r="C35"/>
    </row>
    <row r="36" spans="1:10" ht="15.75" thickBot="1" x14ac:dyDescent="0.3">
      <c r="A36" s="2" t="s">
        <v>68</v>
      </c>
      <c r="B36" s="41">
        <f>SUM(B31:B35)</f>
        <v>0</v>
      </c>
      <c r="C36"/>
      <c r="F36" s="2" t="s">
        <v>69</v>
      </c>
      <c r="G36" s="42">
        <f>SUM(G25-B36)</f>
        <v>0</v>
      </c>
    </row>
    <row r="37" spans="1:10" ht="15.75" thickTop="1" x14ac:dyDescent="0.25">
      <c r="C37"/>
    </row>
    <row r="38" spans="1:10" x14ac:dyDescent="0.25">
      <c r="A38" t="s">
        <v>70</v>
      </c>
      <c r="J38" s="26"/>
    </row>
  </sheetData>
  <pageMargins left="0.31496062992125984" right="0.11811023622047245" top="0.55118110236220474" bottom="0.15748031496062992" header="0.31496062992125984" footer="0.31496062992125984"/>
  <pageSetup scale="91" fitToHeight="0" orientation="landscape" r:id="rId1"/>
  <headerFooter>
    <oddHeader>&amp;C&amp;"-,Bold"&amp;16PROGRAMME #3 BUDGET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77125-6606-4E79-BDCD-0270160B58AF}">
  <sheetPr>
    <pageSetUpPr fitToPage="1"/>
  </sheetPr>
  <dimension ref="A1:O56"/>
  <sheetViews>
    <sheetView showWhiteSpace="0" view="pageLayout" topLeftCell="A29" zoomScaleNormal="100" workbookViewId="0">
      <selection activeCell="O38" sqref="O38"/>
    </sheetView>
  </sheetViews>
  <sheetFormatPr defaultRowHeight="15" x14ac:dyDescent="0.25"/>
  <cols>
    <col min="1" max="1" width="31.7109375" style="4" customWidth="1"/>
    <col min="2" max="2" width="8.85546875" style="1" customWidth="1"/>
    <col min="3" max="3" width="9.7109375" style="1" customWidth="1"/>
    <col min="4" max="4" width="10.28515625" style="1" customWidth="1"/>
    <col min="5" max="5" width="8.5703125" style="1" customWidth="1"/>
    <col min="6" max="6" width="10.140625" style="1" customWidth="1"/>
    <col min="7" max="7" width="9.85546875" style="1" customWidth="1"/>
    <col min="8" max="8" width="10.42578125" style="1" customWidth="1"/>
    <col min="9" max="10" width="10.28515625" style="1" customWidth="1"/>
    <col min="11" max="12" width="10" style="1" customWidth="1"/>
    <col min="13" max="13" width="9.28515625" style="1" customWidth="1"/>
    <col min="14" max="14" width="9.28515625" customWidth="1"/>
    <col min="15" max="15" width="26.7109375" customWidth="1"/>
  </cols>
  <sheetData>
    <row r="1" spans="1:15" ht="15.75" x14ac:dyDescent="0.25">
      <c r="A1" s="76" t="s">
        <v>92</v>
      </c>
      <c r="B1" s="77"/>
      <c r="C1" s="77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5" x14ac:dyDescent="0.25">
      <c r="A2" s="79" t="s">
        <v>87</v>
      </c>
      <c r="B2" s="91">
        <f>'Annual Operating Budget'!B2</f>
        <v>0</v>
      </c>
      <c r="C2" s="84"/>
      <c r="D2" s="85"/>
      <c r="E2" s="85"/>
      <c r="F2" s="85"/>
      <c r="G2" s="80"/>
      <c r="H2" s="80"/>
      <c r="I2" s="86" t="s">
        <v>88</v>
      </c>
      <c r="J2" s="87"/>
      <c r="K2" s="88"/>
      <c r="L2" s="85"/>
      <c r="M2" s="85"/>
    </row>
    <row r="3" spans="1:15" ht="24.75" customHeight="1" x14ac:dyDescent="0.25">
      <c r="A3" s="79" t="s">
        <v>89</v>
      </c>
      <c r="B3" s="91">
        <f>'Annual Operating Budget'!B3</f>
        <v>0</v>
      </c>
      <c r="C3" s="84"/>
      <c r="D3" s="85"/>
      <c r="E3" s="85"/>
      <c r="F3" s="85"/>
      <c r="G3" s="80"/>
      <c r="H3" s="80"/>
      <c r="I3" s="80"/>
      <c r="J3" s="81" t="s">
        <v>90</v>
      </c>
      <c r="K3" s="81"/>
      <c r="L3" s="81"/>
      <c r="M3" s="81"/>
    </row>
    <row r="4" spans="1:15" s="2" customFormat="1" x14ac:dyDescent="0.25">
      <c r="A4" s="12"/>
      <c r="B4" s="23">
        <v>45017</v>
      </c>
      <c r="C4" s="23">
        <v>45047</v>
      </c>
      <c r="D4" s="23">
        <v>45078</v>
      </c>
      <c r="E4" s="23">
        <v>45108</v>
      </c>
      <c r="F4" s="23">
        <v>45139</v>
      </c>
      <c r="G4" s="23">
        <v>45170</v>
      </c>
      <c r="H4" s="23">
        <v>45200</v>
      </c>
      <c r="I4" s="23">
        <v>45231</v>
      </c>
      <c r="J4" s="23">
        <v>45261</v>
      </c>
      <c r="K4" s="23">
        <v>45292</v>
      </c>
      <c r="L4" s="23">
        <v>45323</v>
      </c>
      <c r="M4" s="23">
        <v>45352</v>
      </c>
      <c r="N4" s="15" t="s">
        <v>9</v>
      </c>
      <c r="O4" s="15" t="s">
        <v>22</v>
      </c>
    </row>
    <row r="5" spans="1:15" s="2" customFormat="1" x14ac:dyDescent="0.25">
      <c r="A5" s="12" t="s">
        <v>93</v>
      </c>
      <c r="B5" s="92" t="s">
        <v>95</v>
      </c>
      <c r="C5" s="92" t="s">
        <v>95</v>
      </c>
      <c r="D5" s="92" t="s">
        <v>95</v>
      </c>
      <c r="E5" s="92" t="s">
        <v>95</v>
      </c>
      <c r="F5" s="92" t="s">
        <v>95</v>
      </c>
      <c r="G5" s="92" t="s">
        <v>95</v>
      </c>
      <c r="H5" s="92" t="s">
        <v>95</v>
      </c>
      <c r="I5" s="92" t="s">
        <v>95</v>
      </c>
      <c r="J5" s="92" t="s">
        <v>95</v>
      </c>
      <c r="K5" s="92" t="s">
        <v>95</v>
      </c>
      <c r="L5" s="92" t="s">
        <v>95</v>
      </c>
      <c r="M5" s="92" t="s">
        <v>95</v>
      </c>
      <c r="N5" s="15"/>
      <c r="O5" s="15"/>
    </row>
    <row r="6" spans="1:15" ht="20.25" customHeight="1" x14ac:dyDescent="0.25">
      <c r="A6" s="13" t="s">
        <v>20</v>
      </c>
      <c r="B6" s="19"/>
      <c r="C6" s="19"/>
      <c r="D6" s="19"/>
      <c r="E6" s="20"/>
      <c r="F6" s="20"/>
      <c r="G6" s="20"/>
      <c r="H6" s="20"/>
      <c r="I6" s="20"/>
      <c r="J6" s="20"/>
      <c r="K6" s="20"/>
      <c r="L6" s="20"/>
      <c r="M6" s="20"/>
      <c r="N6" s="21"/>
      <c r="O6" s="21"/>
    </row>
    <row r="7" spans="1:15" ht="19.5" customHeight="1" x14ac:dyDescent="0.25">
      <c r="A7" s="62" t="s">
        <v>30</v>
      </c>
      <c r="B7" s="52">
        <f>'Annual Operating Budget'!B6</f>
        <v>0</v>
      </c>
      <c r="C7" s="52">
        <f>'Annual Operating Budget'!C6</f>
        <v>0</v>
      </c>
      <c r="D7" s="52">
        <f>'Annual Operating Budget'!D6</f>
        <v>0</v>
      </c>
      <c r="E7" s="52">
        <f>'Annual Operating Budget'!E6</f>
        <v>0</v>
      </c>
      <c r="F7" s="52">
        <f>'Annual Operating Budget'!F6</f>
        <v>0</v>
      </c>
      <c r="G7" s="52">
        <f>'Annual Operating Budget'!G6</f>
        <v>0</v>
      </c>
      <c r="H7" s="52">
        <f>'Annual Operating Budget'!H6</f>
        <v>0</v>
      </c>
      <c r="I7" s="52">
        <f>'Annual Operating Budget'!I6</f>
        <v>0</v>
      </c>
      <c r="J7" s="52">
        <f>'Annual Operating Budget'!J6</f>
        <v>0</v>
      </c>
      <c r="K7" s="52">
        <f>'Annual Operating Budget'!K6</f>
        <v>0</v>
      </c>
      <c r="L7" s="52">
        <f>'Annual Operating Budget'!L6</f>
        <v>0</v>
      </c>
      <c r="M7" s="52">
        <f>'Annual Operating Budget'!M6</f>
        <v>0</v>
      </c>
      <c r="N7" s="8">
        <f>SUM(B7:M7)</f>
        <v>0</v>
      </c>
      <c r="O7" s="8"/>
    </row>
    <row r="8" spans="1:15" x14ac:dyDescent="0.25">
      <c r="A8" s="62" t="s">
        <v>30</v>
      </c>
      <c r="B8" s="52">
        <f>'Annual Operating Budget'!B7</f>
        <v>0</v>
      </c>
      <c r="C8" s="52">
        <f>'Annual Operating Budget'!C7</f>
        <v>0</v>
      </c>
      <c r="D8" s="52">
        <f>'Annual Operating Budget'!D7</f>
        <v>0</v>
      </c>
      <c r="E8" s="52">
        <f>'Annual Operating Budget'!E7</f>
        <v>0</v>
      </c>
      <c r="F8" s="52">
        <f>'Annual Operating Budget'!F7</f>
        <v>0</v>
      </c>
      <c r="G8" s="52">
        <f>'Annual Operating Budget'!G7</f>
        <v>0</v>
      </c>
      <c r="H8" s="52">
        <f>'Annual Operating Budget'!H7</f>
        <v>0</v>
      </c>
      <c r="I8" s="52">
        <f>'Annual Operating Budget'!I7</f>
        <v>0</v>
      </c>
      <c r="J8" s="52">
        <f>'Annual Operating Budget'!J7</f>
        <v>0</v>
      </c>
      <c r="K8" s="52">
        <f>'Annual Operating Budget'!K7</f>
        <v>0</v>
      </c>
      <c r="L8" s="52">
        <f>'Annual Operating Budget'!L7</f>
        <v>0</v>
      </c>
      <c r="M8" s="52">
        <f>'Annual Operating Budget'!M7</f>
        <v>0</v>
      </c>
      <c r="N8" s="8">
        <f t="shared" ref="N8:N10" si="0">SUM(B8:M8)</f>
        <v>0</v>
      </c>
      <c r="O8" s="8"/>
    </row>
    <row r="9" spans="1:15" x14ac:dyDescent="0.25">
      <c r="A9" s="62" t="s">
        <v>29</v>
      </c>
      <c r="B9" s="52">
        <f>'Annual Operating Budget'!B8</f>
        <v>0</v>
      </c>
      <c r="C9" s="52">
        <f>'Annual Operating Budget'!C8</f>
        <v>0</v>
      </c>
      <c r="D9" s="52">
        <f>'Annual Operating Budget'!D8</f>
        <v>0</v>
      </c>
      <c r="E9" s="52">
        <f>'Annual Operating Budget'!E8</f>
        <v>0</v>
      </c>
      <c r="F9" s="52">
        <f>'Annual Operating Budget'!F8</f>
        <v>0</v>
      </c>
      <c r="G9" s="52">
        <f>'Annual Operating Budget'!G8</f>
        <v>0</v>
      </c>
      <c r="H9" s="52">
        <f>'Annual Operating Budget'!H8</f>
        <v>0</v>
      </c>
      <c r="I9" s="52">
        <f>'Annual Operating Budget'!I8</f>
        <v>0</v>
      </c>
      <c r="J9" s="52">
        <f>'Annual Operating Budget'!J8</f>
        <v>0</v>
      </c>
      <c r="K9" s="52">
        <f>'Annual Operating Budget'!K8</f>
        <v>0</v>
      </c>
      <c r="L9" s="52">
        <f>'Annual Operating Budget'!L8</f>
        <v>0</v>
      </c>
      <c r="M9" s="52">
        <f>'Annual Operating Budget'!M8</f>
        <v>0</v>
      </c>
      <c r="N9" s="8">
        <f t="shared" si="0"/>
        <v>0</v>
      </c>
      <c r="O9" s="8"/>
    </row>
    <row r="10" spans="1:15" x14ac:dyDescent="0.25">
      <c r="A10" s="62" t="s">
        <v>29</v>
      </c>
      <c r="B10" s="52">
        <f>'Annual Operating Budget'!B9</f>
        <v>0</v>
      </c>
      <c r="C10" s="52">
        <f>'Annual Operating Budget'!C9</f>
        <v>0</v>
      </c>
      <c r="D10" s="52">
        <f>'Annual Operating Budget'!D9</f>
        <v>0</v>
      </c>
      <c r="E10" s="52">
        <f>'Annual Operating Budget'!E9</f>
        <v>0</v>
      </c>
      <c r="F10" s="52">
        <f>'Annual Operating Budget'!F9</f>
        <v>0</v>
      </c>
      <c r="G10" s="52">
        <f>'Annual Operating Budget'!G9</f>
        <v>0</v>
      </c>
      <c r="H10" s="52">
        <f>'Annual Operating Budget'!H9</f>
        <v>0</v>
      </c>
      <c r="I10" s="52">
        <f>'Annual Operating Budget'!I9</f>
        <v>0</v>
      </c>
      <c r="J10" s="52">
        <f>'Annual Operating Budget'!J9</f>
        <v>0</v>
      </c>
      <c r="K10" s="52">
        <f>'Annual Operating Budget'!K9</f>
        <v>0</v>
      </c>
      <c r="L10" s="52">
        <f>'Annual Operating Budget'!L9</f>
        <v>0</v>
      </c>
      <c r="M10" s="52">
        <f>'Annual Operating Budget'!M9</f>
        <v>0</v>
      </c>
      <c r="N10" s="8">
        <f t="shared" si="0"/>
        <v>0</v>
      </c>
      <c r="O10" s="8"/>
    </row>
    <row r="11" spans="1:15" x14ac:dyDescent="0.25">
      <c r="A11" s="62" t="s">
        <v>29</v>
      </c>
      <c r="B11" s="52">
        <f>'Annual Operating Budget'!B10</f>
        <v>0</v>
      </c>
      <c r="C11" s="52">
        <f>'Annual Operating Budget'!C10</f>
        <v>0</v>
      </c>
      <c r="D11" s="52">
        <f>'Annual Operating Budget'!D10</f>
        <v>0</v>
      </c>
      <c r="E11" s="52">
        <f>'Annual Operating Budget'!E10</f>
        <v>0</v>
      </c>
      <c r="F11" s="52">
        <f>'Annual Operating Budget'!F10</f>
        <v>0</v>
      </c>
      <c r="G11" s="52">
        <f>'Annual Operating Budget'!G10</f>
        <v>0</v>
      </c>
      <c r="H11" s="52">
        <f>'Annual Operating Budget'!H10</f>
        <v>0</v>
      </c>
      <c r="I11" s="52">
        <f>'Annual Operating Budget'!I10</f>
        <v>0</v>
      </c>
      <c r="J11" s="52">
        <f>'Annual Operating Budget'!J10</f>
        <v>0</v>
      </c>
      <c r="K11" s="52">
        <f>'Annual Operating Budget'!K10</f>
        <v>0</v>
      </c>
      <c r="L11" s="52">
        <f>'Annual Operating Budget'!L10</f>
        <v>0</v>
      </c>
      <c r="M11" s="52">
        <f>'Annual Operating Budget'!M10</f>
        <v>0</v>
      </c>
      <c r="N11" s="8">
        <f>SUM(B11:M11)</f>
        <v>0</v>
      </c>
    </row>
    <row r="12" spans="1:15" x14ac:dyDescent="0.25">
      <c r="A12" s="62" t="s">
        <v>98</v>
      </c>
      <c r="B12" s="52">
        <f>'Annual Operating Budget'!B11</f>
        <v>0</v>
      </c>
      <c r="C12" s="52">
        <f>'Annual Operating Budget'!C11</f>
        <v>0</v>
      </c>
      <c r="D12" s="52">
        <f>'Annual Operating Budget'!D11</f>
        <v>0</v>
      </c>
      <c r="E12" s="52">
        <f>'Annual Operating Budget'!E11</f>
        <v>0</v>
      </c>
      <c r="F12" s="52">
        <f>'Annual Operating Budget'!F11</f>
        <v>0</v>
      </c>
      <c r="G12" s="52">
        <f>'Annual Operating Budget'!G11</f>
        <v>0</v>
      </c>
      <c r="H12" s="52">
        <f>'Annual Operating Budget'!H11</f>
        <v>0</v>
      </c>
      <c r="I12" s="52">
        <f>'Annual Operating Budget'!I11</f>
        <v>0</v>
      </c>
      <c r="J12" s="52">
        <f>'Annual Operating Budget'!J11</f>
        <v>0</v>
      </c>
      <c r="K12" s="52">
        <f>'Annual Operating Budget'!K11</f>
        <v>0</v>
      </c>
      <c r="L12" s="52">
        <f>'Annual Operating Budget'!L11</f>
        <v>0</v>
      </c>
      <c r="M12" s="52">
        <f>'Annual Operating Budget'!M11</f>
        <v>0</v>
      </c>
      <c r="N12" s="8">
        <f>SUM(B12:M12)</f>
        <v>0</v>
      </c>
    </row>
    <row r="13" spans="1:15" x14ac:dyDescent="0.25">
      <c r="A13" s="62" t="s">
        <v>99</v>
      </c>
      <c r="B13" s="52">
        <f>'Annual Operating Budget'!B12</f>
        <v>0</v>
      </c>
      <c r="C13" s="52">
        <f>'Annual Operating Budget'!C12</f>
        <v>0</v>
      </c>
      <c r="D13" s="52">
        <f>'Annual Operating Budget'!D12</f>
        <v>0</v>
      </c>
      <c r="E13" s="52">
        <f>'Annual Operating Budget'!E12</f>
        <v>0</v>
      </c>
      <c r="F13" s="52">
        <f>'Annual Operating Budget'!F12</f>
        <v>0</v>
      </c>
      <c r="G13" s="52">
        <f>'Annual Operating Budget'!G12</f>
        <v>0</v>
      </c>
      <c r="H13" s="52">
        <f>'Annual Operating Budget'!H12</f>
        <v>0</v>
      </c>
      <c r="I13" s="52">
        <f>'Annual Operating Budget'!I12</f>
        <v>0</v>
      </c>
      <c r="J13" s="52">
        <f>'Annual Operating Budget'!J12</f>
        <v>0</v>
      </c>
      <c r="K13" s="52">
        <f>'Annual Operating Budget'!K12</f>
        <v>0</v>
      </c>
      <c r="L13" s="52">
        <f>'Annual Operating Budget'!L12</f>
        <v>0</v>
      </c>
      <c r="M13" s="52">
        <f>'Annual Operating Budget'!M12</f>
        <v>0</v>
      </c>
      <c r="N13" s="8">
        <f>SUM(B13:M13)</f>
        <v>0</v>
      </c>
    </row>
    <row r="14" spans="1:15" x14ac:dyDescent="0.25">
      <c r="A14" s="62" t="s">
        <v>24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8">
        <f t="shared" ref="N14:N18" si="1">SUM(B14:M14)</f>
        <v>0</v>
      </c>
    </row>
    <row r="15" spans="1:15" x14ac:dyDescent="0.25">
      <c r="A15" s="62" t="s">
        <v>26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8">
        <f t="shared" si="1"/>
        <v>0</v>
      </c>
    </row>
    <row r="16" spans="1:15" x14ac:dyDescent="0.25">
      <c r="A16" s="62" t="s">
        <v>25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8">
        <f t="shared" si="1"/>
        <v>0</v>
      </c>
    </row>
    <row r="17" spans="1:15" x14ac:dyDescent="0.25">
      <c r="A17" s="62" t="s">
        <v>19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8">
        <f t="shared" si="1"/>
        <v>0</v>
      </c>
    </row>
    <row r="18" spans="1:15" x14ac:dyDescent="0.25">
      <c r="A18" s="62" t="s">
        <v>18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8">
        <f t="shared" si="1"/>
        <v>0</v>
      </c>
    </row>
    <row r="19" spans="1:15" x14ac:dyDescent="0.25">
      <c r="A19" s="62" t="s">
        <v>100</v>
      </c>
      <c r="B19" s="54">
        <f>'Annual Operating Budget'!B13</f>
        <v>0</v>
      </c>
      <c r="C19" s="54">
        <f>'Annual Operating Budget'!C13</f>
        <v>0</v>
      </c>
      <c r="D19" s="54">
        <f>'Annual Operating Budget'!D13</f>
        <v>0</v>
      </c>
      <c r="E19" s="54">
        <f>'Annual Operating Budget'!E13</f>
        <v>0</v>
      </c>
      <c r="F19" s="54">
        <f>'Annual Operating Budget'!F13</f>
        <v>0</v>
      </c>
      <c r="G19" s="54">
        <f>'Annual Operating Budget'!G13</f>
        <v>0</v>
      </c>
      <c r="H19" s="54">
        <f>'Annual Operating Budget'!H13</f>
        <v>0</v>
      </c>
      <c r="I19" s="54">
        <f>'Annual Operating Budget'!I13</f>
        <v>0</v>
      </c>
      <c r="J19" s="54">
        <f>'Annual Operating Budget'!J13</f>
        <v>0</v>
      </c>
      <c r="K19" s="54">
        <f>'Annual Operating Budget'!K13</f>
        <v>0</v>
      </c>
      <c r="L19" s="54">
        <f>'Annual Operating Budget'!L13</f>
        <v>0</v>
      </c>
      <c r="M19" s="54">
        <f>'Annual Operating Budget'!M13</f>
        <v>0</v>
      </c>
      <c r="N19" s="25">
        <f t="shared" ref="N19" si="2">SUM(B19:M19)</f>
        <v>0</v>
      </c>
      <c r="O19" s="8"/>
    </row>
    <row r="20" spans="1:15" x14ac:dyDescent="0.25">
      <c r="A20" s="14" t="s">
        <v>23</v>
      </c>
      <c r="B20" s="7">
        <f>SUM(B7:B19)</f>
        <v>0</v>
      </c>
      <c r="C20" s="7">
        <f t="shared" ref="C20:M20" si="3">SUM(C7:C19)</f>
        <v>0</v>
      </c>
      <c r="D20" s="7">
        <f t="shared" si="3"/>
        <v>0</v>
      </c>
      <c r="E20" s="7">
        <f>SUM(E7:E19)</f>
        <v>0</v>
      </c>
      <c r="F20" s="7">
        <f t="shared" si="3"/>
        <v>0</v>
      </c>
      <c r="G20" s="7">
        <f t="shared" si="3"/>
        <v>0</v>
      </c>
      <c r="H20" s="7">
        <f t="shared" si="3"/>
        <v>0</v>
      </c>
      <c r="I20" s="7">
        <f>SUM(I7:I19)</f>
        <v>0</v>
      </c>
      <c r="J20" s="7">
        <f t="shared" si="3"/>
        <v>0</v>
      </c>
      <c r="K20" s="7">
        <f t="shared" si="3"/>
        <v>0</v>
      </c>
      <c r="L20" s="7">
        <f t="shared" si="3"/>
        <v>0</v>
      </c>
      <c r="M20" s="7">
        <f t="shared" si="3"/>
        <v>0</v>
      </c>
      <c r="N20" s="8">
        <f>SUM(N7:N19)</f>
        <v>0</v>
      </c>
    </row>
    <row r="21" spans="1:15" x14ac:dyDescent="0.25">
      <c r="A21" s="13" t="s">
        <v>21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</row>
    <row r="22" spans="1:15" x14ac:dyDescent="0.25">
      <c r="A22" s="62" t="s">
        <v>17</v>
      </c>
      <c r="B22" s="52">
        <f>'Annual Operating Budget'!B16</f>
        <v>0</v>
      </c>
      <c r="C22" s="52">
        <f>'Annual Operating Budget'!C16</f>
        <v>0</v>
      </c>
      <c r="D22" s="52">
        <f>'Annual Operating Budget'!D16</f>
        <v>0</v>
      </c>
      <c r="E22" s="52">
        <f>'Annual Operating Budget'!E16</f>
        <v>0</v>
      </c>
      <c r="F22" s="52">
        <f>'Annual Operating Budget'!F16</f>
        <v>0</v>
      </c>
      <c r="G22" s="52">
        <f>'Annual Operating Budget'!G16</f>
        <v>0</v>
      </c>
      <c r="H22" s="52">
        <f>'Annual Operating Budget'!H16</f>
        <v>0</v>
      </c>
      <c r="I22" s="52">
        <f>'Annual Operating Budget'!I16</f>
        <v>0</v>
      </c>
      <c r="J22" s="52">
        <f>'Annual Operating Budget'!J16</f>
        <v>0</v>
      </c>
      <c r="K22" s="52">
        <f>'Annual Operating Budget'!K16</f>
        <v>0</v>
      </c>
      <c r="L22" s="52">
        <f>'Annual Operating Budget'!L16</f>
        <v>0</v>
      </c>
      <c r="M22" s="52">
        <f>'Annual Operating Budget'!M16</f>
        <v>0</v>
      </c>
      <c r="N22" s="8">
        <f>SUM(B22:M22)</f>
        <v>0</v>
      </c>
      <c r="O22" s="8"/>
    </row>
    <row r="23" spans="1:15" x14ac:dyDescent="0.25">
      <c r="A23" s="62" t="s">
        <v>27</v>
      </c>
      <c r="B23" s="52">
        <f>'Annual Operating Budget'!B17</f>
        <v>0</v>
      </c>
      <c r="C23" s="52">
        <f>'Annual Operating Budget'!C17</f>
        <v>0</v>
      </c>
      <c r="D23" s="52">
        <f>'Annual Operating Budget'!D17</f>
        <v>0</v>
      </c>
      <c r="E23" s="52">
        <f>'Annual Operating Budget'!E17</f>
        <v>0</v>
      </c>
      <c r="F23" s="52">
        <f>'Annual Operating Budget'!F17</f>
        <v>0</v>
      </c>
      <c r="G23" s="52">
        <f>'Annual Operating Budget'!G17</f>
        <v>0</v>
      </c>
      <c r="H23" s="52">
        <f>'Annual Operating Budget'!H17</f>
        <v>0</v>
      </c>
      <c r="I23" s="52">
        <f>'Annual Operating Budget'!I17</f>
        <v>0</v>
      </c>
      <c r="J23" s="52">
        <f>'Annual Operating Budget'!J17</f>
        <v>0</v>
      </c>
      <c r="K23" s="52">
        <f>'Annual Operating Budget'!K17</f>
        <v>0</v>
      </c>
      <c r="L23" s="52">
        <f>'Annual Operating Budget'!L17</f>
        <v>0</v>
      </c>
      <c r="M23" s="52">
        <f>'Annual Operating Budget'!M17</f>
        <v>0</v>
      </c>
      <c r="N23" s="8">
        <f t="shared" ref="N23:N28" si="4">SUM(B23:M23)</f>
        <v>0</v>
      </c>
      <c r="O23" s="8"/>
    </row>
    <row r="24" spans="1:15" x14ac:dyDescent="0.25">
      <c r="A24" s="62" t="s">
        <v>26</v>
      </c>
      <c r="B24" s="52">
        <f>'Annual Operating Budget'!B18</f>
        <v>0</v>
      </c>
      <c r="C24" s="52">
        <f>'Annual Operating Budget'!C18</f>
        <v>0</v>
      </c>
      <c r="D24" s="52">
        <f>'Annual Operating Budget'!D18</f>
        <v>0</v>
      </c>
      <c r="E24" s="52">
        <f>'Annual Operating Budget'!E18</f>
        <v>0</v>
      </c>
      <c r="F24" s="52">
        <f>'Annual Operating Budget'!F18</f>
        <v>0</v>
      </c>
      <c r="G24" s="52">
        <f>'Annual Operating Budget'!G18</f>
        <v>0</v>
      </c>
      <c r="H24" s="52">
        <f>'Annual Operating Budget'!H18</f>
        <v>0</v>
      </c>
      <c r="I24" s="52">
        <f>'Annual Operating Budget'!I18</f>
        <v>0</v>
      </c>
      <c r="J24" s="52">
        <f>'Annual Operating Budget'!J18</f>
        <v>0</v>
      </c>
      <c r="K24" s="52">
        <f>'Annual Operating Budget'!K18</f>
        <v>0</v>
      </c>
      <c r="L24" s="52">
        <f>'Annual Operating Budget'!L18</f>
        <v>0</v>
      </c>
      <c r="M24" s="52">
        <f>'Annual Operating Budget'!M18</f>
        <v>0</v>
      </c>
      <c r="N24" s="8">
        <f t="shared" si="4"/>
        <v>0</v>
      </c>
      <c r="O24" s="8"/>
    </row>
    <row r="25" spans="1:15" x14ac:dyDescent="0.25">
      <c r="A25" s="62" t="s">
        <v>24</v>
      </c>
      <c r="B25" s="52">
        <f>'Annual Operating Budget'!B19</f>
        <v>0</v>
      </c>
      <c r="C25" s="52">
        <f>'Annual Operating Budget'!C19</f>
        <v>0</v>
      </c>
      <c r="D25" s="52">
        <f>'Annual Operating Budget'!D19</f>
        <v>0</v>
      </c>
      <c r="E25" s="52">
        <f>'Annual Operating Budget'!E19</f>
        <v>0</v>
      </c>
      <c r="F25" s="52">
        <f>'Annual Operating Budget'!F19</f>
        <v>0</v>
      </c>
      <c r="G25" s="52">
        <f>'Annual Operating Budget'!G19</f>
        <v>0</v>
      </c>
      <c r="H25" s="52">
        <f>'Annual Operating Budget'!H19</f>
        <v>0</v>
      </c>
      <c r="I25" s="52">
        <f>'Annual Operating Budget'!I19</f>
        <v>0</v>
      </c>
      <c r="J25" s="52">
        <f>'Annual Operating Budget'!J19</f>
        <v>0</v>
      </c>
      <c r="K25" s="52">
        <f>'Annual Operating Budget'!K19</f>
        <v>0</v>
      </c>
      <c r="L25" s="52">
        <f>'Annual Operating Budget'!L19</f>
        <v>0</v>
      </c>
      <c r="M25" s="52">
        <f>'Annual Operating Budget'!M19</f>
        <v>0</v>
      </c>
      <c r="N25" s="8">
        <f t="shared" si="4"/>
        <v>0</v>
      </c>
    </row>
    <row r="26" spans="1:15" x14ac:dyDescent="0.25">
      <c r="A26" s="62" t="s">
        <v>25</v>
      </c>
      <c r="B26" s="52">
        <f>'Annual Operating Budget'!B20</f>
        <v>0</v>
      </c>
      <c r="C26" s="52">
        <f>'Annual Operating Budget'!C20</f>
        <v>0</v>
      </c>
      <c r="D26" s="52">
        <f>'Annual Operating Budget'!D20</f>
        <v>0</v>
      </c>
      <c r="E26" s="52">
        <f>'Annual Operating Budget'!E20</f>
        <v>0</v>
      </c>
      <c r="F26" s="52">
        <f>'Annual Operating Budget'!F20</f>
        <v>0</v>
      </c>
      <c r="G26" s="52">
        <f>'Annual Operating Budget'!G20</f>
        <v>0</v>
      </c>
      <c r="H26" s="52">
        <f>'Annual Operating Budget'!H20</f>
        <v>0</v>
      </c>
      <c r="I26" s="52">
        <f>'Annual Operating Budget'!I20</f>
        <v>0</v>
      </c>
      <c r="J26" s="52">
        <f>'Annual Operating Budget'!J20</f>
        <v>0</v>
      </c>
      <c r="K26" s="52">
        <f>'Annual Operating Budget'!K20</f>
        <v>0</v>
      </c>
      <c r="L26" s="52">
        <f>'Annual Operating Budget'!L20</f>
        <v>0</v>
      </c>
      <c r="M26" s="52">
        <f>'Annual Operating Budget'!M20</f>
        <v>0</v>
      </c>
      <c r="N26" s="8">
        <f t="shared" si="4"/>
        <v>0</v>
      </c>
      <c r="O26" s="8"/>
    </row>
    <row r="27" spans="1:15" x14ac:dyDescent="0.25">
      <c r="A27" s="62" t="s">
        <v>19</v>
      </c>
      <c r="B27" s="52">
        <f>'Annual Operating Budget'!B21</f>
        <v>0</v>
      </c>
      <c r="C27" s="52">
        <f>'Annual Operating Budget'!C21</f>
        <v>0</v>
      </c>
      <c r="D27" s="52">
        <f>'Annual Operating Budget'!D21</f>
        <v>0</v>
      </c>
      <c r="E27" s="52">
        <f>'Annual Operating Budget'!E21</f>
        <v>0</v>
      </c>
      <c r="F27" s="52">
        <f>'Annual Operating Budget'!F21</f>
        <v>0</v>
      </c>
      <c r="G27" s="52">
        <f>'Annual Operating Budget'!G21</f>
        <v>0</v>
      </c>
      <c r="H27" s="52">
        <f>'Annual Operating Budget'!H21</f>
        <v>0</v>
      </c>
      <c r="I27" s="52">
        <f>'Annual Operating Budget'!I21</f>
        <v>0</v>
      </c>
      <c r="J27" s="52">
        <f>'Annual Operating Budget'!J21</f>
        <v>0</v>
      </c>
      <c r="K27" s="52">
        <f>'Annual Operating Budget'!K21</f>
        <v>0</v>
      </c>
      <c r="L27" s="52">
        <f>'Annual Operating Budget'!L21</f>
        <v>0</v>
      </c>
      <c r="M27" s="52">
        <f>'Annual Operating Budget'!M21</f>
        <v>0</v>
      </c>
      <c r="N27" s="8">
        <f t="shared" si="4"/>
        <v>0</v>
      </c>
      <c r="O27" s="8"/>
    </row>
    <row r="28" spans="1:15" x14ac:dyDescent="0.25">
      <c r="A28" s="62" t="s">
        <v>18</v>
      </c>
      <c r="B28" s="52">
        <f>'Annual Operating Budget'!B22</f>
        <v>0</v>
      </c>
      <c r="C28" s="52">
        <f>'Annual Operating Budget'!C22</f>
        <v>0</v>
      </c>
      <c r="D28" s="52">
        <f>'Annual Operating Budget'!D22</f>
        <v>0</v>
      </c>
      <c r="E28" s="52">
        <f>'Annual Operating Budget'!E22</f>
        <v>0</v>
      </c>
      <c r="F28" s="52">
        <f>'Annual Operating Budget'!F22</f>
        <v>0</v>
      </c>
      <c r="G28" s="52">
        <f>'Annual Operating Budget'!G22</f>
        <v>0</v>
      </c>
      <c r="H28" s="52">
        <f>'Annual Operating Budget'!H22</f>
        <v>0</v>
      </c>
      <c r="I28" s="52">
        <f>'Annual Operating Budget'!I22</f>
        <v>0</v>
      </c>
      <c r="J28" s="52">
        <f>'Annual Operating Budget'!J22</f>
        <v>0</v>
      </c>
      <c r="K28" s="52">
        <f>'Annual Operating Budget'!K22</f>
        <v>0</v>
      </c>
      <c r="L28" s="52">
        <f>'Annual Operating Budget'!L22</f>
        <v>0</v>
      </c>
      <c r="M28" s="52">
        <f>'Annual Operating Budget'!M22</f>
        <v>0</v>
      </c>
      <c r="N28" s="8">
        <f t="shared" si="4"/>
        <v>0</v>
      </c>
      <c r="O28" s="8"/>
    </row>
    <row r="29" spans="1:15" x14ac:dyDescent="0.25">
      <c r="A29" s="14" t="s">
        <v>28</v>
      </c>
      <c r="B29" s="9">
        <f>SUM(B22:B28)</f>
        <v>0</v>
      </c>
      <c r="C29" s="9">
        <f t="shared" ref="C29:M29" si="5">SUM(C22:C28)</f>
        <v>0</v>
      </c>
      <c r="D29" s="9">
        <f t="shared" si="5"/>
        <v>0</v>
      </c>
      <c r="E29" s="9">
        <f t="shared" si="5"/>
        <v>0</v>
      </c>
      <c r="F29" s="9">
        <f t="shared" si="5"/>
        <v>0</v>
      </c>
      <c r="G29" s="9">
        <f t="shared" si="5"/>
        <v>0</v>
      </c>
      <c r="H29" s="9">
        <f t="shared" si="5"/>
        <v>0</v>
      </c>
      <c r="I29" s="9">
        <f t="shared" si="5"/>
        <v>0</v>
      </c>
      <c r="J29" s="9">
        <f t="shared" si="5"/>
        <v>0</v>
      </c>
      <c r="K29" s="9">
        <f t="shared" si="5"/>
        <v>0</v>
      </c>
      <c r="L29" s="9">
        <f t="shared" si="5"/>
        <v>0</v>
      </c>
      <c r="M29" s="9">
        <f t="shared" si="5"/>
        <v>0</v>
      </c>
      <c r="N29" s="9">
        <f>SUM(N22:N28)</f>
        <v>0</v>
      </c>
      <c r="O29" s="24"/>
    </row>
    <row r="30" spans="1:15" x14ac:dyDescent="0.25">
      <c r="A30" s="14" t="s">
        <v>77</v>
      </c>
      <c r="B30" s="24">
        <f>SUM(B20+B29)</f>
        <v>0</v>
      </c>
      <c r="C30" s="24">
        <f t="shared" ref="C30:M30" si="6">SUM(C20+C29)</f>
        <v>0</v>
      </c>
      <c r="D30" s="24">
        <f t="shared" si="6"/>
        <v>0</v>
      </c>
      <c r="E30" s="24">
        <f t="shared" si="6"/>
        <v>0</v>
      </c>
      <c r="F30" s="24">
        <f t="shared" si="6"/>
        <v>0</v>
      </c>
      <c r="G30" s="24">
        <f t="shared" si="6"/>
        <v>0</v>
      </c>
      <c r="H30" s="24">
        <f t="shared" si="6"/>
        <v>0</v>
      </c>
      <c r="I30" s="24">
        <f t="shared" si="6"/>
        <v>0</v>
      </c>
      <c r="J30" s="24">
        <f t="shared" si="6"/>
        <v>0</v>
      </c>
      <c r="K30" s="24">
        <f t="shared" si="6"/>
        <v>0</v>
      </c>
      <c r="L30" s="24">
        <f t="shared" si="6"/>
        <v>0</v>
      </c>
      <c r="M30" s="24">
        <f t="shared" si="6"/>
        <v>0</v>
      </c>
      <c r="N30" s="24">
        <f>SUM(N20+N29)</f>
        <v>0</v>
      </c>
      <c r="O30" s="24"/>
    </row>
    <row r="31" spans="1:15" ht="21" customHeight="1" x14ac:dyDescent="0.25">
      <c r="A31" s="13" t="s">
        <v>76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8"/>
      <c r="O31" s="8"/>
    </row>
    <row r="32" spans="1:15" x14ac:dyDescent="0.25">
      <c r="A32" s="62" t="s">
        <v>34</v>
      </c>
      <c r="B32" s="52">
        <f>'Annual Operating Budget'!B26</f>
        <v>0</v>
      </c>
      <c r="C32" s="52">
        <f>'Annual Operating Budget'!C26</f>
        <v>0</v>
      </c>
      <c r="D32" s="52">
        <f>'Annual Operating Budget'!D26</f>
        <v>0</v>
      </c>
      <c r="E32" s="52">
        <f>'Annual Operating Budget'!E26</f>
        <v>0</v>
      </c>
      <c r="F32" s="52">
        <f>'Annual Operating Budget'!F26</f>
        <v>0</v>
      </c>
      <c r="G32" s="52">
        <f>'Annual Operating Budget'!G26</f>
        <v>0</v>
      </c>
      <c r="H32" s="52">
        <f>'Annual Operating Budget'!H26</f>
        <v>0</v>
      </c>
      <c r="I32" s="52">
        <f>'Annual Operating Budget'!I26</f>
        <v>0</v>
      </c>
      <c r="J32" s="52">
        <f>'Annual Operating Budget'!J26</f>
        <v>0</v>
      </c>
      <c r="K32" s="52">
        <f>'Annual Operating Budget'!K26</f>
        <v>0</v>
      </c>
      <c r="L32" s="52">
        <f>'Annual Operating Budget'!L26</f>
        <v>0</v>
      </c>
      <c r="M32" s="52">
        <f>'Annual Operating Budget'!M26</f>
        <v>0</v>
      </c>
      <c r="N32" s="8">
        <f>SUM(B32:M32)</f>
        <v>0</v>
      </c>
      <c r="O32" s="8"/>
    </row>
    <row r="33" spans="1:15" x14ac:dyDescent="0.25">
      <c r="A33" s="62" t="s">
        <v>12</v>
      </c>
      <c r="B33" s="52">
        <f>'Annual Operating Budget'!B27</f>
        <v>0</v>
      </c>
      <c r="C33" s="52">
        <f>'Annual Operating Budget'!C27</f>
        <v>0</v>
      </c>
      <c r="D33" s="52">
        <f>'Annual Operating Budget'!D27</f>
        <v>0</v>
      </c>
      <c r="E33" s="52">
        <f>'Annual Operating Budget'!E27</f>
        <v>0</v>
      </c>
      <c r="F33" s="52">
        <f>'Annual Operating Budget'!F27</f>
        <v>0</v>
      </c>
      <c r="G33" s="52">
        <f>'Annual Operating Budget'!G27</f>
        <v>0</v>
      </c>
      <c r="H33" s="52">
        <f>'Annual Operating Budget'!H27</f>
        <v>0</v>
      </c>
      <c r="I33" s="52">
        <f>'Annual Operating Budget'!I27</f>
        <v>0</v>
      </c>
      <c r="J33" s="52">
        <f>'Annual Operating Budget'!J27</f>
        <v>0</v>
      </c>
      <c r="K33" s="52">
        <f>'Annual Operating Budget'!K27</f>
        <v>0</v>
      </c>
      <c r="L33" s="52">
        <f>'Annual Operating Budget'!L27</f>
        <v>0</v>
      </c>
      <c r="M33" s="52">
        <f>'Annual Operating Budget'!M27</f>
        <v>0</v>
      </c>
      <c r="N33" s="10">
        <f>SUM(B33:M33)</f>
        <v>0</v>
      </c>
      <c r="O33" s="10"/>
    </row>
    <row r="34" spans="1:15" x14ac:dyDescent="0.25">
      <c r="A34" s="62" t="s">
        <v>6</v>
      </c>
      <c r="B34" s="52">
        <f>'Annual Operating Budget'!B28</f>
        <v>0</v>
      </c>
      <c r="C34" s="52">
        <f>'Annual Operating Budget'!C28</f>
        <v>0</v>
      </c>
      <c r="D34" s="52">
        <f>'Annual Operating Budget'!D28</f>
        <v>0</v>
      </c>
      <c r="E34" s="52">
        <f>'Annual Operating Budget'!E28</f>
        <v>0</v>
      </c>
      <c r="F34" s="52">
        <f>'Annual Operating Budget'!F28</f>
        <v>0</v>
      </c>
      <c r="G34" s="52">
        <f>'Annual Operating Budget'!G28</f>
        <v>0</v>
      </c>
      <c r="H34" s="52">
        <f>'Annual Operating Budget'!H28</f>
        <v>0</v>
      </c>
      <c r="I34" s="52">
        <f>'Annual Operating Budget'!I28</f>
        <v>0</v>
      </c>
      <c r="J34" s="52">
        <f>'Annual Operating Budget'!J28</f>
        <v>0</v>
      </c>
      <c r="K34" s="52">
        <f>'Annual Operating Budget'!K28</f>
        <v>0</v>
      </c>
      <c r="L34" s="52">
        <f>'Annual Operating Budget'!L28</f>
        <v>0</v>
      </c>
      <c r="M34" s="52">
        <f>'Annual Operating Budget'!M28</f>
        <v>0</v>
      </c>
      <c r="N34" s="10">
        <f>SUM(B34:M34)</f>
        <v>0</v>
      </c>
      <c r="O34" s="10"/>
    </row>
    <row r="35" spans="1:15" x14ac:dyDescent="0.25">
      <c r="A35" s="62" t="s">
        <v>1</v>
      </c>
      <c r="B35" s="52">
        <f>'Annual Operating Budget'!B29</f>
        <v>0</v>
      </c>
      <c r="C35" s="52">
        <f>'Annual Operating Budget'!C29</f>
        <v>0</v>
      </c>
      <c r="D35" s="52">
        <f>'Annual Operating Budget'!D29</f>
        <v>0</v>
      </c>
      <c r="E35" s="52">
        <f>'Annual Operating Budget'!E29</f>
        <v>0</v>
      </c>
      <c r="F35" s="52">
        <f>'Annual Operating Budget'!F29</f>
        <v>0</v>
      </c>
      <c r="G35" s="52">
        <f>'Annual Operating Budget'!G29</f>
        <v>0</v>
      </c>
      <c r="H35" s="52">
        <f>'Annual Operating Budget'!H29</f>
        <v>0</v>
      </c>
      <c r="I35" s="52">
        <f>'Annual Operating Budget'!I29</f>
        <v>0</v>
      </c>
      <c r="J35" s="52">
        <f>'Annual Operating Budget'!J29</f>
        <v>0</v>
      </c>
      <c r="K35" s="52">
        <f>'Annual Operating Budget'!K29</f>
        <v>0</v>
      </c>
      <c r="L35" s="52">
        <f>'Annual Operating Budget'!L29</f>
        <v>0</v>
      </c>
      <c r="M35" s="52">
        <f>'Annual Operating Budget'!M29</f>
        <v>0</v>
      </c>
      <c r="N35" s="10">
        <f t="shared" ref="N35:N47" si="7">SUM(B35:M35)</f>
        <v>0</v>
      </c>
      <c r="O35" s="10"/>
    </row>
    <row r="36" spans="1:15" x14ac:dyDescent="0.25">
      <c r="A36" s="62" t="s">
        <v>16</v>
      </c>
      <c r="B36" s="52">
        <f>'Annual Operating Budget'!B30</f>
        <v>0</v>
      </c>
      <c r="C36" s="52">
        <f>'Annual Operating Budget'!C30</f>
        <v>0</v>
      </c>
      <c r="D36" s="52">
        <f>'Annual Operating Budget'!D30</f>
        <v>0</v>
      </c>
      <c r="E36" s="52">
        <f>'Annual Operating Budget'!E30</f>
        <v>0</v>
      </c>
      <c r="F36" s="52">
        <f>'Annual Operating Budget'!F30</f>
        <v>0</v>
      </c>
      <c r="G36" s="52">
        <f>'Annual Operating Budget'!G30</f>
        <v>0</v>
      </c>
      <c r="H36" s="52">
        <f>'Annual Operating Budget'!H30</f>
        <v>0</v>
      </c>
      <c r="I36" s="52">
        <f>'Annual Operating Budget'!I30</f>
        <v>0</v>
      </c>
      <c r="J36" s="52">
        <f>'Annual Operating Budget'!J30</f>
        <v>0</v>
      </c>
      <c r="K36" s="52">
        <f>'Annual Operating Budget'!K30</f>
        <v>0</v>
      </c>
      <c r="L36" s="52">
        <f>'Annual Operating Budget'!L30</f>
        <v>0</v>
      </c>
      <c r="M36" s="52">
        <f>'Annual Operating Budget'!M30</f>
        <v>0</v>
      </c>
      <c r="N36" s="10">
        <f t="shared" si="7"/>
        <v>0</v>
      </c>
      <c r="O36" s="10"/>
    </row>
    <row r="37" spans="1:15" s="32" customFormat="1" ht="38.25" x14ac:dyDescent="0.25">
      <c r="A37" s="71" t="s">
        <v>85</v>
      </c>
      <c r="B37" s="82">
        <f>'Annual Operating Budget'!B31</f>
        <v>0</v>
      </c>
      <c r="C37" s="82">
        <f>'Annual Operating Budget'!C31</f>
        <v>0</v>
      </c>
      <c r="D37" s="82">
        <f>'Annual Operating Budget'!D31</f>
        <v>0</v>
      </c>
      <c r="E37" s="82">
        <f>'Annual Operating Budget'!E31</f>
        <v>0</v>
      </c>
      <c r="F37" s="82">
        <f>'Annual Operating Budget'!F31</f>
        <v>0</v>
      </c>
      <c r="G37" s="82">
        <f>'Annual Operating Budget'!G31</f>
        <v>0</v>
      </c>
      <c r="H37" s="82">
        <f>'Annual Operating Budget'!H31</f>
        <v>0</v>
      </c>
      <c r="I37" s="82">
        <f>'Annual Operating Budget'!I31</f>
        <v>0</v>
      </c>
      <c r="J37" s="82">
        <f>'Annual Operating Budget'!J31</f>
        <v>0</v>
      </c>
      <c r="K37" s="82">
        <f>'Annual Operating Budget'!K31</f>
        <v>0</v>
      </c>
      <c r="L37" s="82">
        <f>'Annual Operating Budget'!L31</f>
        <v>0</v>
      </c>
      <c r="M37" s="82">
        <f>'Annual Operating Budget'!M31</f>
        <v>0</v>
      </c>
      <c r="N37" s="72">
        <f t="shared" si="7"/>
        <v>0</v>
      </c>
      <c r="O37" s="73" t="s">
        <v>86</v>
      </c>
    </row>
    <row r="38" spans="1:15" x14ac:dyDescent="0.25">
      <c r="A38" s="62" t="s">
        <v>8</v>
      </c>
      <c r="B38" s="52">
        <f>'Annual Operating Budget'!B32</f>
        <v>0</v>
      </c>
      <c r="C38" s="52">
        <f>'Annual Operating Budget'!C32</f>
        <v>0</v>
      </c>
      <c r="D38" s="52">
        <f>'Annual Operating Budget'!D32</f>
        <v>0</v>
      </c>
      <c r="E38" s="52">
        <f>'Annual Operating Budget'!E32</f>
        <v>0</v>
      </c>
      <c r="F38" s="52">
        <f>'Annual Operating Budget'!F32</f>
        <v>0</v>
      </c>
      <c r="G38" s="52">
        <f>'Annual Operating Budget'!G32</f>
        <v>0</v>
      </c>
      <c r="H38" s="52">
        <f>'Annual Operating Budget'!H32</f>
        <v>0</v>
      </c>
      <c r="I38" s="52">
        <f>'Annual Operating Budget'!I32</f>
        <v>0</v>
      </c>
      <c r="J38" s="52">
        <f>'Annual Operating Budget'!J32</f>
        <v>0</v>
      </c>
      <c r="K38" s="52">
        <f>'Annual Operating Budget'!K32</f>
        <v>0</v>
      </c>
      <c r="L38" s="52">
        <f>'Annual Operating Budget'!L32</f>
        <v>0</v>
      </c>
      <c r="M38" s="52">
        <f>'Annual Operating Budget'!M32</f>
        <v>0</v>
      </c>
      <c r="N38" s="10">
        <f t="shared" si="7"/>
        <v>0</v>
      </c>
      <c r="O38" s="10"/>
    </row>
    <row r="39" spans="1:15" x14ac:dyDescent="0.25">
      <c r="A39" s="62" t="s">
        <v>2</v>
      </c>
      <c r="B39" s="52">
        <f>'Annual Operating Budget'!B33</f>
        <v>0</v>
      </c>
      <c r="C39" s="52">
        <f>'Annual Operating Budget'!C33</f>
        <v>0</v>
      </c>
      <c r="D39" s="52">
        <f>'Annual Operating Budget'!D33</f>
        <v>0</v>
      </c>
      <c r="E39" s="52">
        <f>'Annual Operating Budget'!E33</f>
        <v>0</v>
      </c>
      <c r="F39" s="52">
        <f>'Annual Operating Budget'!F33</f>
        <v>0</v>
      </c>
      <c r="G39" s="52">
        <f>'Annual Operating Budget'!G33</f>
        <v>0</v>
      </c>
      <c r="H39" s="52">
        <f>'Annual Operating Budget'!H33</f>
        <v>0</v>
      </c>
      <c r="I39" s="52">
        <f>'Annual Operating Budget'!I33</f>
        <v>0</v>
      </c>
      <c r="J39" s="52">
        <f>'Annual Operating Budget'!J33</f>
        <v>0</v>
      </c>
      <c r="K39" s="52">
        <f>'Annual Operating Budget'!K33</f>
        <v>0</v>
      </c>
      <c r="L39" s="52">
        <f>'Annual Operating Budget'!L33</f>
        <v>0</v>
      </c>
      <c r="M39" s="52">
        <f>'Annual Operating Budget'!M33</f>
        <v>0</v>
      </c>
      <c r="N39" s="8">
        <f t="shared" si="7"/>
        <v>0</v>
      </c>
      <c r="O39" s="8"/>
    </row>
    <row r="40" spans="1:15" x14ac:dyDescent="0.25">
      <c r="A40" s="62" t="s">
        <v>33</v>
      </c>
      <c r="B40" s="52">
        <f>'Annual Operating Budget'!B34</f>
        <v>0</v>
      </c>
      <c r="C40" s="52">
        <f>'Annual Operating Budget'!C34</f>
        <v>0</v>
      </c>
      <c r="D40" s="52">
        <f>'Annual Operating Budget'!D34</f>
        <v>0</v>
      </c>
      <c r="E40" s="52">
        <f>'Annual Operating Budget'!E34</f>
        <v>0</v>
      </c>
      <c r="F40" s="52">
        <f>'Annual Operating Budget'!F34</f>
        <v>0</v>
      </c>
      <c r="G40" s="52">
        <f>'Annual Operating Budget'!G34</f>
        <v>0</v>
      </c>
      <c r="H40" s="52">
        <f>'Annual Operating Budget'!H34</f>
        <v>0</v>
      </c>
      <c r="I40" s="52">
        <f>'Annual Operating Budget'!I34</f>
        <v>0</v>
      </c>
      <c r="J40" s="52">
        <f>'Annual Operating Budget'!J34</f>
        <v>0</v>
      </c>
      <c r="K40" s="52">
        <f>'Annual Operating Budget'!K34</f>
        <v>0</v>
      </c>
      <c r="L40" s="52">
        <f>'Annual Operating Budget'!L34</f>
        <v>0</v>
      </c>
      <c r="M40" s="52">
        <f>'Annual Operating Budget'!M34</f>
        <v>0</v>
      </c>
      <c r="N40" s="8">
        <f t="shared" si="7"/>
        <v>0</v>
      </c>
      <c r="O40" s="8"/>
    </row>
    <row r="41" spans="1:15" x14ac:dyDescent="0.25">
      <c r="A41" s="62" t="s">
        <v>7</v>
      </c>
      <c r="B41" s="52">
        <f>'Annual Operating Budget'!B35</f>
        <v>0</v>
      </c>
      <c r="C41" s="52">
        <f>'Annual Operating Budget'!C35</f>
        <v>0</v>
      </c>
      <c r="D41" s="52">
        <f>'Annual Operating Budget'!D35</f>
        <v>0</v>
      </c>
      <c r="E41" s="52">
        <f>'Annual Operating Budget'!E35</f>
        <v>0</v>
      </c>
      <c r="F41" s="52">
        <f>'Annual Operating Budget'!F35</f>
        <v>0</v>
      </c>
      <c r="G41" s="52">
        <f>'Annual Operating Budget'!G35</f>
        <v>0</v>
      </c>
      <c r="H41" s="52">
        <f>'Annual Operating Budget'!H35</f>
        <v>0</v>
      </c>
      <c r="I41" s="52">
        <f>'Annual Operating Budget'!I35</f>
        <v>0</v>
      </c>
      <c r="J41" s="52">
        <f>'Annual Operating Budget'!J35</f>
        <v>0</v>
      </c>
      <c r="K41" s="52">
        <f>'Annual Operating Budget'!K35</f>
        <v>0</v>
      </c>
      <c r="L41" s="52">
        <f>'Annual Operating Budget'!L35</f>
        <v>0</v>
      </c>
      <c r="M41" s="52">
        <f>'Annual Operating Budget'!M35</f>
        <v>0</v>
      </c>
      <c r="N41" s="8">
        <f t="shared" si="7"/>
        <v>0</v>
      </c>
      <c r="O41" s="8"/>
    </row>
    <row r="42" spans="1:15" x14ac:dyDescent="0.25">
      <c r="A42" s="62" t="s">
        <v>15</v>
      </c>
      <c r="B42" s="52">
        <f>'Annual Operating Budget'!B36</f>
        <v>0</v>
      </c>
      <c r="C42" s="52">
        <f>'Annual Operating Budget'!C36</f>
        <v>0</v>
      </c>
      <c r="D42" s="52">
        <f>'Annual Operating Budget'!D36</f>
        <v>0</v>
      </c>
      <c r="E42" s="52">
        <f>'Annual Operating Budget'!E36</f>
        <v>0</v>
      </c>
      <c r="F42" s="52">
        <f>'Annual Operating Budget'!F36</f>
        <v>0</v>
      </c>
      <c r="G42" s="52">
        <f>'Annual Operating Budget'!G36</f>
        <v>0</v>
      </c>
      <c r="H42" s="52">
        <f>'Annual Operating Budget'!H36</f>
        <v>0</v>
      </c>
      <c r="I42" s="52">
        <f>'Annual Operating Budget'!I36</f>
        <v>0</v>
      </c>
      <c r="J42" s="52">
        <f>'Annual Operating Budget'!J36</f>
        <v>0</v>
      </c>
      <c r="K42" s="52">
        <f>'Annual Operating Budget'!K36</f>
        <v>0</v>
      </c>
      <c r="L42" s="52">
        <f>'Annual Operating Budget'!L36</f>
        <v>0</v>
      </c>
      <c r="M42" s="52">
        <f>'Annual Operating Budget'!M36</f>
        <v>0</v>
      </c>
      <c r="N42" s="8">
        <f>SUM(B42:M42)</f>
        <v>0</v>
      </c>
      <c r="O42" s="8"/>
    </row>
    <row r="43" spans="1:15" x14ac:dyDescent="0.25">
      <c r="A43" s="62" t="s">
        <v>0</v>
      </c>
      <c r="B43" s="52">
        <f>'Annual Operating Budget'!B37</f>
        <v>0</v>
      </c>
      <c r="C43" s="52">
        <f>'Annual Operating Budget'!C37</f>
        <v>0</v>
      </c>
      <c r="D43" s="52">
        <f>'Annual Operating Budget'!D37</f>
        <v>0</v>
      </c>
      <c r="E43" s="52">
        <f>'Annual Operating Budget'!E37</f>
        <v>0</v>
      </c>
      <c r="F43" s="52">
        <f>'Annual Operating Budget'!F37</f>
        <v>0</v>
      </c>
      <c r="G43" s="52">
        <f>'Annual Operating Budget'!G37</f>
        <v>0</v>
      </c>
      <c r="H43" s="52">
        <f>'Annual Operating Budget'!H37</f>
        <v>0</v>
      </c>
      <c r="I43" s="52">
        <f>'Annual Operating Budget'!I37</f>
        <v>0</v>
      </c>
      <c r="J43" s="52">
        <f>'Annual Operating Budget'!J37</f>
        <v>0</v>
      </c>
      <c r="K43" s="52">
        <f>'Annual Operating Budget'!K37</f>
        <v>0</v>
      </c>
      <c r="L43" s="52">
        <f>'Annual Operating Budget'!L37</f>
        <v>0</v>
      </c>
      <c r="M43" s="52">
        <f>'Annual Operating Budget'!M37</f>
        <v>0</v>
      </c>
      <c r="N43" s="10">
        <f>SUM(B43:M43)</f>
        <v>0</v>
      </c>
      <c r="O43" s="10"/>
    </row>
    <row r="44" spans="1:15" x14ac:dyDescent="0.25">
      <c r="A44" s="62" t="s">
        <v>11</v>
      </c>
      <c r="B44" s="52">
        <f>'Annual Operating Budget'!B38</f>
        <v>0</v>
      </c>
      <c r="C44" s="52">
        <f>'Annual Operating Budget'!C38</f>
        <v>0</v>
      </c>
      <c r="D44" s="52">
        <f>'Annual Operating Budget'!D38</f>
        <v>0</v>
      </c>
      <c r="E44" s="52">
        <f>'Annual Operating Budget'!E38</f>
        <v>0</v>
      </c>
      <c r="F44" s="52">
        <f>'Annual Operating Budget'!F38</f>
        <v>0</v>
      </c>
      <c r="G44" s="52">
        <f>'Annual Operating Budget'!G38</f>
        <v>0</v>
      </c>
      <c r="H44" s="52">
        <f>'Annual Operating Budget'!H38</f>
        <v>0</v>
      </c>
      <c r="I44" s="52">
        <f>'Annual Operating Budget'!I38</f>
        <v>0</v>
      </c>
      <c r="J44" s="52">
        <f>'Annual Operating Budget'!J38</f>
        <v>0</v>
      </c>
      <c r="K44" s="52">
        <f>'Annual Operating Budget'!K38</f>
        <v>0</v>
      </c>
      <c r="L44" s="52">
        <f>'Annual Operating Budget'!L38</f>
        <v>0</v>
      </c>
      <c r="M44" s="52">
        <f>'Annual Operating Budget'!M38</f>
        <v>0</v>
      </c>
      <c r="N44" s="8">
        <f>SUM(B44:M44)</f>
        <v>0</v>
      </c>
      <c r="O44" s="8"/>
    </row>
    <row r="45" spans="1:15" x14ac:dyDescent="0.25">
      <c r="A45" s="62" t="s">
        <v>4</v>
      </c>
      <c r="B45" s="52">
        <f>'Annual Operating Budget'!B39</f>
        <v>0</v>
      </c>
      <c r="C45" s="52">
        <f>'Annual Operating Budget'!C39</f>
        <v>0</v>
      </c>
      <c r="D45" s="52">
        <f>'Annual Operating Budget'!D39</f>
        <v>0</v>
      </c>
      <c r="E45" s="52">
        <f>'Annual Operating Budget'!E39</f>
        <v>0</v>
      </c>
      <c r="F45" s="52">
        <f>'Annual Operating Budget'!F39</f>
        <v>0</v>
      </c>
      <c r="G45" s="52">
        <f>'Annual Operating Budget'!G39</f>
        <v>0</v>
      </c>
      <c r="H45" s="52">
        <f>'Annual Operating Budget'!H39</f>
        <v>0</v>
      </c>
      <c r="I45" s="52">
        <f>'Annual Operating Budget'!I39</f>
        <v>0</v>
      </c>
      <c r="J45" s="52">
        <f>'Annual Operating Budget'!J39</f>
        <v>0</v>
      </c>
      <c r="K45" s="52">
        <f>'Annual Operating Budget'!K39</f>
        <v>0</v>
      </c>
      <c r="L45" s="52">
        <f>'Annual Operating Budget'!L39</f>
        <v>0</v>
      </c>
      <c r="M45" s="52">
        <f>'Annual Operating Budget'!M39</f>
        <v>0</v>
      </c>
      <c r="N45" s="8">
        <f t="shared" si="7"/>
        <v>0</v>
      </c>
      <c r="O45" s="8"/>
    </row>
    <row r="46" spans="1:15" x14ac:dyDescent="0.25">
      <c r="A46" s="62" t="s">
        <v>3</v>
      </c>
      <c r="B46" s="52">
        <f>'Annual Operating Budget'!B40</f>
        <v>0</v>
      </c>
      <c r="C46" s="52">
        <f>'Annual Operating Budget'!C40</f>
        <v>0</v>
      </c>
      <c r="D46" s="52">
        <f>'Annual Operating Budget'!D40</f>
        <v>0</v>
      </c>
      <c r="E46" s="52">
        <f>'Annual Operating Budget'!E40</f>
        <v>0</v>
      </c>
      <c r="F46" s="52">
        <f>'Annual Operating Budget'!F40</f>
        <v>0</v>
      </c>
      <c r="G46" s="52">
        <f>'Annual Operating Budget'!G40</f>
        <v>0</v>
      </c>
      <c r="H46" s="52">
        <f>'Annual Operating Budget'!H40</f>
        <v>0</v>
      </c>
      <c r="I46" s="52">
        <f>'Annual Operating Budget'!I40</f>
        <v>0</v>
      </c>
      <c r="J46" s="52">
        <f>'Annual Operating Budget'!J40</f>
        <v>0</v>
      </c>
      <c r="K46" s="52">
        <f>'Annual Operating Budget'!K40</f>
        <v>0</v>
      </c>
      <c r="L46" s="52">
        <f>'Annual Operating Budget'!L40</f>
        <v>0</v>
      </c>
      <c r="M46" s="52">
        <f>'Annual Operating Budget'!M40</f>
        <v>0</v>
      </c>
      <c r="N46" s="8">
        <f>SUM(B46:M46)</f>
        <v>0</v>
      </c>
      <c r="O46" s="8"/>
    </row>
    <row r="47" spans="1:15" x14ac:dyDescent="0.25">
      <c r="A47" s="62" t="s">
        <v>5</v>
      </c>
      <c r="B47" s="52">
        <f>'Annual Operating Budget'!B41</f>
        <v>0</v>
      </c>
      <c r="C47" s="52">
        <f>'Annual Operating Budget'!C41</f>
        <v>0</v>
      </c>
      <c r="D47" s="52">
        <f>'Annual Operating Budget'!D41</f>
        <v>0</v>
      </c>
      <c r="E47" s="52">
        <f>'Annual Operating Budget'!E41</f>
        <v>0</v>
      </c>
      <c r="F47" s="52">
        <f>'Annual Operating Budget'!F41</f>
        <v>0</v>
      </c>
      <c r="G47" s="52">
        <f>'Annual Operating Budget'!G41</f>
        <v>0</v>
      </c>
      <c r="H47" s="52">
        <f>'Annual Operating Budget'!H41</f>
        <v>0</v>
      </c>
      <c r="I47" s="52">
        <f>'Annual Operating Budget'!I41</f>
        <v>0</v>
      </c>
      <c r="J47" s="52">
        <f>'Annual Operating Budget'!J41</f>
        <v>0</v>
      </c>
      <c r="K47" s="52">
        <f>'Annual Operating Budget'!K41</f>
        <v>0</v>
      </c>
      <c r="L47" s="52">
        <f>'Annual Operating Budget'!L41</f>
        <v>0</v>
      </c>
      <c r="M47" s="52">
        <f>'Annual Operating Budget'!M41</f>
        <v>0</v>
      </c>
      <c r="N47" s="8">
        <f t="shared" si="7"/>
        <v>0</v>
      </c>
      <c r="O47" s="8"/>
    </row>
    <row r="48" spans="1:15" x14ac:dyDescent="0.25">
      <c r="A48" s="62" t="s">
        <v>10</v>
      </c>
      <c r="B48" s="52">
        <f>'Annual Operating Budget'!B42</f>
        <v>0</v>
      </c>
      <c r="C48" s="52">
        <f>'Annual Operating Budget'!C42</f>
        <v>0</v>
      </c>
      <c r="D48" s="52">
        <f>'Annual Operating Budget'!D42</f>
        <v>0</v>
      </c>
      <c r="E48" s="52">
        <f>'Annual Operating Budget'!E42</f>
        <v>0</v>
      </c>
      <c r="F48" s="52">
        <f>'Annual Operating Budget'!F42</f>
        <v>0</v>
      </c>
      <c r="G48" s="52">
        <f>'Annual Operating Budget'!G42</f>
        <v>0</v>
      </c>
      <c r="H48" s="52">
        <f>'Annual Operating Budget'!H42</f>
        <v>0</v>
      </c>
      <c r="I48" s="52">
        <f>'Annual Operating Budget'!I42</f>
        <v>0</v>
      </c>
      <c r="J48" s="52">
        <f>'Annual Operating Budget'!J42</f>
        <v>0</v>
      </c>
      <c r="K48" s="52">
        <f>'Annual Operating Budget'!K42</f>
        <v>0</v>
      </c>
      <c r="L48" s="52">
        <f>'Annual Operating Budget'!L42</f>
        <v>0</v>
      </c>
      <c r="M48" s="52">
        <f>'Annual Operating Budget'!M42</f>
        <v>0</v>
      </c>
      <c r="N48" s="8">
        <f>SUM(B48:M48)</f>
        <v>0</v>
      </c>
      <c r="O48" s="8"/>
    </row>
    <row r="49" spans="1:15" x14ac:dyDescent="0.25">
      <c r="A49" s="62" t="s">
        <v>13</v>
      </c>
      <c r="B49" s="52">
        <f>'Annual Operating Budget'!B43</f>
        <v>0</v>
      </c>
      <c r="C49" s="52">
        <f>'Annual Operating Budget'!C43</f>
        <v>0</v>
      </c>
      <c r="D49" s="52">
        <f>'Annual Operating Budget'!D43</f>
        <v>0</v>
      </c>
      <c r="E49" s="52">
        <f>'Annual Operating Budget'!E43</f>
        <v>0</v>
      </c>
      <c r="F49" s="52">
        <f>'Annual Operating Budget'!F43</f>
        <v>0</v>
      </c>
      <c r="G49" s="52">
        <f>'Annual Operating Budget'!G43</f>
        <v>0</v>
      </c>
      <c r="H49" s="52">
        <f>'Annual Operating Budget'!H43</f>
        <v>0</v>
      </c>
      <c r="I49" s="52">
        <f>'Annual Operating Budget'!I43</f>
        <v>0</v>
      </c>
      <c r="J49" s="52">
        <f>'Annual Operating Budget'!J43</f>
        <v>0</v>
      </c>
      <c r="K49" s="52">
        <f>'Annual Operating Budget'!K43</f>
        <v>0</v>
      </c>
      <c r="L49" s="52">
        <f>'Annual Operating Budget'!L43</f>
        <v>0</v>
      </c>
      <c r="M49" s="52">
        <f>'Annual Operating Budget'!M43</f>
        <v>0</v>
      </c>
      <c r="N49" s="8">
        <f>SUM(B49:M49)</f>
        <v>0</v>
      </c>
      <c r="O49" s="8"/>
    </row>
    <row r="50" spans="1:15" x14ac:dyDescent="0.25">
      <c r="A50" s="62" t="s">
        <v>32</v>
      </c>
      <c r="B50" s="52">
        <f>'Annual Operating Budget'!B44</f>
        <v>0</v>
      </c>
      <c r="C50" s="52">
        <f>'Annual Operating Budget'!C44</f>
        <v>0</v>
      </c>
      <c r="D50" s="52">
        <f>'Annual Operating Budget'!D44</f>
        <v>0</v>
      </c>
      <c r="E50" s="52">
        <f>'Annual Operating Budget'!E44</f>
        <v>0</v>
      </c>
      <c r="F50" s="52">
        <f>'Annual Operating Budget'!F44</f>
        <v>0</v>
      </c>
      <c r="G50" s="52">
        <f>'Annual Operating Budget'!G44</f>
        <v>0</v>
      </c>
      <c r="H50" s="52">
        <f>'Annual Operating Budget'!H44</f>
        <v>0</v>
      </c>
      <c r="I50" s="52">
        <f>'Annual Operating Budget'!I44</f>
        <v>0</v>
      </c>
      <c r="J50" s="52">
        <f>'Annual Operating Budget'!J44</f>
        <v>0</v>
      </c>
      <c r="K50" s="52">
        <f>'Annual Operating Budget'!K44</f>
        <v>0</v>
      </c>
      <c r="L50" s="52">
        <f>'Annual Operating Budget'!L44</f>
        <v>0</v>
      </c>
      <c r="M50" s="52">
        <f>'Annual Operating Budget'!M44</f>
        <v>0</v>
      </c>
      <c r="N50" s="8">
        <f>SUM(B50:M50)</f>
        <v>0</v>
      </c>
      <c r="O50" s="8"/>
    </row>
    <row r="51" spans="1:15" x14ac:dyDescent="0.25">
      <c r="A51" s="62" t="s">
        <v>14</v>
      </c>
      <c r="B51" s="52">
        <f>'Annual Operating Budget'!B45</f>
        <v>0</v>
      </c>
      <c r="C51" s="52">
        <f>'Annual Operating Budget'!C45</f>
        <v>0</v>
      </c>
      <c r="D51" s="52">
        <f>'Annual Operating Budget'!D45</f>
        <v>0</v>
      </c>
      <c r="E51" s="52">
        <f>'Annual Operating Budget'!E45</f>
        <v>0</v>
      </c>
      <c r="F51" s="52">
        <f>'Annual Operating Budget'!F45</f>
        <v>0</v>
      </c>
      <c r="G51" s="52">
        <f>'Annual Operating Budget'!G45</f>
        <v>0</v>
      </c>
      <c r="H51" s="52">
        <f>'Annual Operating Budget'!H45</f>
        <v>0</v>
      </c>
      <c r="I51" s="52">
        <f>'Annual Operating Budget'!I45</f>
        <v>0</v>
      </c>
      <c r="J51" s="52">
        <f>'Annual Operating Budget'!J45</f>
        <v>0</v>
      </c>
      <c r="K51" s="52">
        <f>'Annual Operating Budget'!K45</f>
        <v>0</v>
      </c>
      <c r="L51" s="52">
        <f>'Annual Operating Budget'!L45</f>
        <v>0</v>
      </c>
      <c r="M51" s="52">
        <f>'Annual Operating Budget'!M45</f>
        <v>0</v>
      </c>
      <c r="N51" s="8">
        <f>SUM(B51:M51)</f>
        <v>0</v>
      </c>
      <c r="O51" s="8"/>
    </row>
    <row r="52" spans="1:15" x14ac:dyDescent="0.25">
      <c r="A52" s="14" t="s">
        <v>75</v>
      </c>
      <c r="B52" s="10">
        <f>SUM(B32:B51)</f>
        <v>0</v>
      </c>
      <c r="C52" s="10">
        <f t="shared" ref="C52:M52" si="8">SUM(C32:C51)</f>
        <v>0</v>
      </c>
      <c r="D52" s="10">
        <f t="shared" si="8"/>
        <v>0</v>
      </c>
      <c r="E52" s="10">
        <f t="shared" si="8"/>
        <v>0</v>
      </c>
      <c r="F52" s="10">
        <f t="shared" si="8"/>
        <v>0</v>
      </c>
      <c r="G52" s="10">
        <f t="shared" si="8"/>
        <v>0</v>
      </c>
      <c r="H52" s="10">
        <f t="shared" si="8"/>
        <v>0</v>
      </c>
      <c r="I52" s="10">
        <f t="shared" si="8"/>
        <v>0</v>
      </c>
      <c r="J52" s="10">
        <f t="shared" si="8"/>
        <v>0</v>
      </c>
      <c r="K52" s="10">
        <f t="shared" si="8"/>
        <v>0</v>
      </c>
      <c r="L52" s="10">
        <f t="shared" si="8"/>
        <v>0</v>
      </c>
      <c r="M52" s="10">
        <f t="shared" si="8"/>
        <v>0</v>
      </c>
      <c r="N52" s="10">
        <f>SUM(N32:N51)</f>
        <v>0</v>
      </c>
      <c r="O52" s="10"/>
    </row>
    <row r="53" spans="1:15" ht="15.75" thickBot="1" x14ac:dyDescent="0.3">
      <c r="A53" s="14" t="s">
        <v>74</v>
      </c>
      <c r="B53" s="83">
        <f t="shared" ref="B53:N53" si="9">SUM(B20+B29)-B52</f>
        <v>0</v>
      </c>
      <c r="C53" s="83">
        <f t="shared" si="9"/>
        <v>0</v>
      </c>
      <c r="D53" s="83">
        <f t="shared" si="9"/>
        <v>0</v>
      </c>
      <c r="E53" s="83">
        <f t="shared" si="9"/>
        <v>0</v>
      </c>
      <c r="F53" s="83">
        <f t="shared" si="9"/>
        <v>0</v>
      </c>
      <c r="G53" s="83">
        <f t="shared" si="9"/>
        <v>0</v>
      </c>
      <c r="H53" s="83">
        <f t="shared" si="9"/>
        <v>0</v>
      </c>
      <c r="I53" s="83">
        <f t="shared" si="9"/>
        <v>0</v>
      </c>
      <c r="J53" s="83">
        <f t="shared" si="9"/>
        <v>0</v>
      </c>
      <c r="K53" s="83">
        <f t="shared" si="9"/>
        <v>0</v>
      </c>
      <c r="L53" s="83">
        <f t="shared" si="9"/>
        <v>0</v>
      </c>
      <c r="M53" s="83">
        <f t="shared" si="9"/>
        <v>0</v>
      </c>
      <c r="N53" s="83">
        <f t="shared" si="9"/>
        <v>0</v>
      </c>
      <c r="O53" s="22"/>
    </row>
    <row r="54" spans="1:15" s="6" customFormat="1" ht="13.5" thickTop="1" x14ac:dyDescent="0.2">
      <c r="A54" s="16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17"/>
      <c r="O54" s="17"/>
    </row>
    <row r="55" spans="1:15" s="6" customFormat="1" ht="12.75" x14ac:dyDescent="0.2">
      <c r="A55" s="16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17"/>
      <c r="O55" s="17"/>
    </row>
    <row r="56" spans="1:15" ht="21.75" customHeight="1" x14ac:dyDescent="0.25">
      <c r="A56" s="18"/>
    </row>
  </sheetData>
  <mergeCells count="1">
    <mergeCell ref="J3:M3"/>
  </mergeCells>
  <printOptions gridLines="1"/>
  <pageMargins left="0.51181102362204722" right="0.11811023622047245" top="0.35433070866141736" bottom="7.874015748031496E-2" header="0.11811023622047245" footer="3.937007874015748E-2"/>
  <pageSetup paperSize="9" scale="6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A1570E0-9F57-4747-987E-C89F9F38AC0E}">
          <x14:formula1>
            <xm:f>Sheet2!$A$1:$A$2</xm:f>
          </x14:formula1>
          <xm:sqref>B5:M5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C50F5-F880-4547-9FBD-B818964AB952}">
  <dimension ref="A1:N5"/>
  <sheetViews>
    <sheetView workbookViewId="0">
      <selection activeCell="F20" sqref="F20"/>
    </sheetView>
  </sheetViews>
  <sheetFormatPr defaultRowHeight="15" x14ac:dyDescent="0.25"/>
  <cols>
    <col min="1" max="1" width="20.7109375" customWidth="1"/>
    <col min="14" max="14" width="10.140625" bestFit="1" customWidth="1"/>
  </cols>
  <sheetData>
    <row r="1" spans="1:14" x14ac:dyDescent="0.25">
      <c r="B1" s="89">
        <f>'Budget vs Actual'!B4</f>
        <v>45017</v>
      </c>
      <c r="C1" s="89">
        <f>'Budget vs Actual'!C4</f>
        <v>45047</v>
      </c>
      <c r="D1" s="89">
        <f>'Budget vs Actual'!D4</f>
        <v>45078</v>
      </c>
      <c r="E1" s="89">
        <f>'Budget vs Actual'!E4</f>
        <v>45108</v>
      </c>
      <c r="F1" s="89">
        <f>'Budget vs Actual'!F4</f>
        <v>45139</v>
      </c>
      <c r="G1" s="89">
        <f>'Budget vs Actual'!G4</f>
        <v>45170</v>
      </c>
      <c r="H1" s="89">
        <f>'Budget vs Actual'!H4</f>
        <v>45200</v>
      </c>
      <c r="I1" s="89">
        <f>'Budget vs Actual'!I4</f>
        <v>45231</v>
      </c>
      <c r="J1" s="89">
        <f>'Budget vs Actual'!J4</f>
        <v>45261</v>
      </c>
      <c r="K1" s="89">
        <f>'Budget vs Actual'!K4</f>
        <v>45292</v>
      </c>
      <c r="L1" s="89">
        <f>'Budget vs Actual'!L4</f>
        <v>45323</v>
      </c>
      <c r="M1" s="89">
        <f>'Budget vs Actual'!M4</f>
        <v>45352</v>
      </c>
      <c r="N1" s="2" t="s">
        <v>104</v>
      </c>
    </row>
    <row r="2" spans="1:14" x14ac:dyDescent="0.25">
      <c r="A2" t="s">
        <v>101</v>
      </c>
      <c r="B2" s="90">
        <f>'Budget vs Actual'!B20</f>
        <v>0</v>
      </c>
      <c r="C2" s="90">
        <f>'Budget vs Actual'!C20</f>
        <v>0</v>
      </c>
      <c r="D2" s="90">
        <f>'Budget vs Actual'!D20</f>
        <v>0</v>
      </c>
      <c r="E2" s="90">
        <f>'Budget vs Actual'!E20</f>
        <v>0</v>
      </c>
      <c r="F2" s="90">
        <f>'Budget vs Actual'!F20</f>
        <v>0</v>
      </c>
      <c r="G2" s="90">
        <f>'Budget vs Actual'!G20</f>
        <v>0</v>
      </c>
      <c r="H2" s="90">
        <f>'Budget vs Actual'!H20</f>
        <v>0</v>
      </c>
      <c r="I2" s="90">
        <f>'Budget vs Actual'!I20</f>
        <v>0</v>
      </c>
      <c r="J2" s="90">
        <f>'Budget vs Actual'!J20</f>
        <v>0</v>
      </c>
      <c r="K2" s="90">
        <f>'Budget vs Actual'!K20</f>
        <v>0</v>
      </c>
      <c r="L2" s="90">
        <f>'Budget vs Actual'!L20</f>
        <v>0</v>
      </c>
      <c r="M2" s="90">
        <f>'Budget vs Actual'!M20</f>
        <v>0</v>
      </c>
    </row>
    <row r="3" spans="1:14" x14ac:dyDescent="0.25">
      <c r="A3" t="s">
        <v>102</v>
      </c>
      <c r="B3" s="90">
        <f>'Budget vs Actual'!B29</f>
        <v>0</v>
      </c>
      <c r="C3" s="90">
        <f>'Budget vs Actual'!C29</f>
        <v>0</v>
      </c>
      <c r="D3" s="90">
        <f>'Budget vs Actual'!D29</f>
        <v>0</v>
      </c>
      <c r="E3" s="90">
        <f>'Budget vs Actual'!E29</f>
        <v>0</v>
      </c>
      <c r="F3" s="90">
        <f>'Budget vs Actual'!F29</f>
        <v>0</v>
      </c>
      <c r="G3" s="90">
        <f>'Budget vs Actual'!G29</f>
        <v>0</v>
      </c>
      <c r="H3" s="90">
        <f>'Budget vs Actual'!H29</f>
        <v>0</v>
      </c>
      <c r="I3" s="90">
        <f>'Budget vs Actual'!I29</f>
        <v>0</v>
      </c>
      <c r="J3" s="90">
        <f>'Budget vs Actual'!J29</f>
        <v>0</v>
      </c>
      <c r="K3" s="90">
        <f>'Budget vs Actual'!K29</f>
        <v>0</v>
      </c>
      <c r="L3" s="90">
        <f>'Budget vs Actual'!L29</f>
        <v>0</v>
      </c>
      <c r="M3" s="90">
        <f>'Budget vs Actual'!M29</f>
        <v>0</v>
      </c>
    </row>
    <row r="4" spans="1:14" x14ac:dyDescent="0.25">
      <c r="A4" t="s">
        <v>103</v>
      </c>
      <c r="B4" s="90">
        <f>'Budget vs Actual'!B52</f>
        <v>0</v>
      </c>
      <c r="C4" s="90">
        <f>'Budget vs Actual'!C52</f>
        <v>0</v>
      </c>
      <c r="D4" s="90">
        <f>'Budget vs Actual'!D52</f>
        <v>0</v>
      </c>
      <c r="E4" s="90">
        <f>'Budget vs Actual'!E52</f>
        <v>0</v>
      </c>
      <c r="F4" s="90">
        <f>'Budget vs Actual'!F52</f>
        <v>0</v>
      </c>
      <c r="G4" s="90">
        <f>'Budget vs Actual'!G52</f>
        <v>0</v>
      </c>
      <c r="H4" s="90">
        <f>'Budget vs Actual'!H52</f>
        <v>0</v>
      </c>
      <c r="I4" s="90">
        <f>'Budget vs Actual'!I52</f>
        <v>0</v>
      </c>
      <c r="J4" s="90">
        <f>'Budget vs Actual'!J52</f>
        <v>0</v>
      </c>
      <c r="K4" s="90">
        <f>'Budget vs Actual'!K52</f>
        <v>0</v>
      </c>
      <c r="L4" s="90">
        <f>'Budget vs Actual'!L52</f>
        <v>0</v>
      </c>
      <c r="M4" s="90">
        <f>'Budget vs Actual'!M52</f>
        <v>0</v>
      </c>
    </row>
    <row r="5" spans="1:14" x14ac:dyDescent="0.25">
      <c r="A5" t="s">
        <v>105</v>
      </c>
      <c r="N5" s="90">
        <f>'Budget vs Actual'!N53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BEE8E-DB66-4BEE-A385-E96D112A347C}">
  <dimension ref="A1"/>
  <sheetViews>
    <sheetView workbookViewId="0">
      <selection activeCell="L24" sqref="L24"/>
    </sheetView>
  </sheetViews>
  <sheetFormatPr defaultRowHeight="15" x14ac:dyDescent="0.25"/>
  <cols>
    <col min="1" max="16384" width="9.140625" style="32"/>
  </cols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160E8-0FF8-4AD2-9615-E0F8FF668D4C}">
  <dimension ref="A1:A2"/>
  <sheetViews>
    <sheetView workbookViewId="0">
      <selection activeCell="B2" sqref="B2"/>
    </sheetView>
  </sheetViews>
  <sheetFormatPr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Annual Operating Budget</vt:lpstr>
      <vt:lpstr>Programme  Service #1</vt:lpstr>
      <vt:lpstr>Programme  Service #2</vt:lpstr>
      <vt:lpstr>Programme  Service #3</vt:lpstr>
      <vt:lpstr>Budget vs Actual</vt:lpstr>
      <vt:lpstr>Data for Graph</vt:lpstr>
      <vt:lpstr>Graph</vt:lpstr>
      <vt:lpstr>Sheet2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</dc:creator>
  <cp:lastModifiedBy>Tracy</cp:lastModifiedBy>
  <cp:lastPrinted>2023-07-28T03:03:07Z</cp:lastPrinted>
  <dcterms:created xsi:type="dcterms:W3CDTF">2013-07-12T00:11:36Z</dcterms:created>
  <dcterms:modified xsi:type="dcterms:W3CDTF">2023-07-28T03:27:38Z</dcterms:modified>
</cp:coreProperties>
</file>